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it\CloudStation\個人フォルダ\牛尾水優\新体操大会\R6大会\"/>
    </mc:Choice>
  </mc:AlternateContent>
  <xr:revisionPtr revIDLastSave="0" documentId="13_ncr:1_{3BC0BE4D-D142-4066-A958-D0AF28BADAA1}" xr6:coauthVersionLast="47" xr6:coauthVersionMax="47" xr10:uidLastSave="{00000000-0000-0000-0000-000000000000}"/>
  <bookViews>
    <workbookView xWindow="-120" yWindow="-120" windowWidth="29040" windowHeight="15720" tabRatio="966" xr2:uid="{8CE6DCE6-59E2-4B68-923D-398EA168E7B1}"/>
  </bookViews>
  <sheets>
    <sheet name="開催要項" sheetId="39" r:id="rId1"/>
    <sheet name="申込書記入上の注意" sheetId="10" r:id="rId2"/>
    <sheet name="クラブ情報" sheetId="13" r:id="rId3"/>
    <sheet name="審判" sheetId="5" r:id="rId4"/>
    <sheet name="①種目別（）" sheetId="8" state="hidden" r:id="rId5"/>
    <sheet name="②種目別（）" sheetId="21" state="hidden" r:id="rId6"/>
    <sheet name="③種目別（）" sheetId="15" state="hidden" r:id="rId7"/>
    <sheet name="④種目別（）" sheetId="20" state="hidden" r:id="rId8"/>
    <sheet name="①コンテスト男子" sheetId="38" r:id="rId9"/>
    <sheet name="②コンテスト女子" sheetId="18" r:id="rId10"/>
    <sheet name="⑦コンテスト3.4年" sheetId="34" state="hidden" r:id="rId11"/>
    <sheet name="⑦コンテスト5.6年" sheetId="36" state="hidden" r:id="rId12"/>
    <sheet name="③コンテスト中高生" sheetId="32" r:id="rId13"/>
    <sheet name="④ジュニア個人総合" sheetId="9" r:id="rId14"/>
    <sheet name="⑤ユース個人総合" sheetId="26" r:id="rId15"/>
    <sheet name="⑥コンテストチーム" sheetId="11" r:id="rId16"/>
    <sheet name="⑦チャイルド団体" sheetId="41" r:id="rId17"/>
    <sheet name="⑧ジュニア団体" sheetId="43" r:id="rId18"/>
    <sheet name="⑨ユース団体" sheetId="44" r:id="rId19"/>
    <sheet name="⑨集団演技" sheetId="12" state="hidden" r:id="rId20"/>
    <sheet name="編集不可 (R6)" sheetId="42" r:id="rId21"/>
    <sheet name="編集不可" sheetId="14" state="hidden" r:id="rId22"/>
    <sheet name="参加人数一覧" sheetId="25" state="hidden" r:id="rId23"/>
  </sheets>
  <definedNames>
    <definedName name="_xlnm.Print_Area" localSheetId="8">①コンテスト男子!$A$1:$BV$22</definedName>
    <definedName name="_xlnm.Print_Area" localSheetId="4">'①種目別（）'!$A$1:$AJ$20</definedName>
    <definedName name="_xlnm.Print_Area" localSheetId="9">②コンテスト女子!$A$1:$BT$20</definedName>
    <definedName name="_xlnm.Print_Area" localSheetId="5">'②種目別（）'!$A$1:$BT$20</definedName>
    <definedName name="_xlnm.Print_Area" localSheetId="12">③コンテスト中高生!$A$1:$AD$20</definedName>
    <definedName name="_xlnm.Print_Area" localSheetId="6">'③種目別（）'!$A$1:$BT$20</definedName>
    <definedName name="_xlnm.Print_Area" localSheetId="13">④ジュニア個人総合!$A$1:$BT$20</definedName>
    <definedName name="_xlnm.Print_Area" localSheetId="7">'④種目別（）'!$A$1:$BT$20</definedName>
    <definedName name="_xlnm.Print_Area" localSheetId="14">⑤ユース個人総合!$A$1:$BT$20</definedName>
    <definedName name="_xlnm.Print_Area" localSheetId="15">⑥コンテストチーム!$A$1:$AJ$25</definedName>
    <definedName name="_xlnm.Print_Area" localSheetId="10">⑦コンテスト3.4年!$A$1:$BT$20</definedName>
    <definedName name="_xlnm.Print_Area" localSheetId="11">⑦コンテスト5.6年!$A$1:$BT$20</definedName>
    <definedName name="_xlnm.Print_Area" localSheetId="16">⑦チャイルド団体!$A$1:$AJ$21</definedName>
    <definedName name="_xlnm.Print_Area" localSheetId="17">⑧ジュニア団体!$A$1:$AJ$21</definedName>
    <definedName name="_xlnm.Print_Area" localSheetId="18">⑨ユース団体!$A$1:$AJ$21</definedName>
    <definedName name="_xlnm.Print_Area" localSheetId="19">⑨集団演技!$A$1:$AJ$42</definedName>
    <definedName name="_xlnm.Print_Area" localSheetId="2">クラブ情報!$A$1:$AJ$29</definedName>
    <definedName name="_xlnm.Print_Area" localSheetId="0">開催要項!$A$1:$K$76</definedName>
    <definedName name="_xlnm.Print_Area" localSheetId="22">参加人数一覧!$A$1:$AJ$36</definedName>
    <definedName name="_xlnm.Print_Area" localSheetId="3">審判!$A$1:$AJ$23</definedName>
    <definedName name="_xlnm.Print_Area" localSheetId="1">申込書記入上の注意!$A$1:$J$8</definedName>
    <definedName name="_xlnm.Print_Area" localSheetId="21">編集不可!$A$1:$AB$61</definedName>
    <definedName name="_xlnm.Print_Area" localSheetId="20">'編集不可 (R6)'!$A$1:$Y$63</definedName>
  </definedNames>
  <calcPr calcId="191029"/>
</workbook>
</file>

<file path=xl/calcChain.xml><?xml version="1.0" encoding="utf-8"?>
<calcChain xmlns="http://schemas.openxmlformats.org/spreadsheetml/2006/main">
  <c r="S29" i="13" l="1"/>
  <c r="J29" i="13"/>
  <c r="J28" i="13"/>
  <c r="O25" i="13"/>
  <c r="V25" i="13" s="1"/>
  <c r="O20" i="13"/>
  <c r="O18" i="13"/>
  <c r="O17" i="13"/>
  <c r="AE5" i="44"/>
  <c r="AE5" i="43"/>
  <c r="O24" i="13" s="1"/>
  <c r="V24" i="13" s="1"/>
  <c r="AE5" i="41"/>
  <c r="O23" i="13" s="1"/>
  <c r="V23" i="13" s="1"/>
  <c r="AE5" i="11"/>
  <c r="O22" i="13" s="1"/>
  <c r="AE5" i="26"/>
  <c r="AE5" i="9"/>
  <c r="O19" i="13" s="1"/>
  <c r="Y5" i="32"/>
  <c r="BO5" i="18"/>
  <c r="AE5" i="18"/>
  <c r="AC31" i="25"/>
  <c r="AG31" i="25"/>
  <c r="AC32" i="25"/>
  <c r="AG32" i="25"/>
  <c r="AC33" i="25"/>
  <c r="AG33" i="25"/>
  <c r="I31" i="25"/>
  <c r="M31" i="25" s="1"/>
  <c r="I32" i="25"/>
  <c r="M32" i="25" s="1"/>
  <c r="I33" i="25"/>
  <c r="M33" i="25" s="1"/>
  <c r="N44" i="42" l="1"/>
  <c r="O44" i="42"/>
  <c r="P44" i="42"/>
  <c r="Q44" i="42"/>
  <c r="N45" i="42"/>
  <c r="O45" i="42"/>
  <c r="P45" i="42"/>
  <c r="Q45" i="42"/>
  <c r="N46" i="42"/>
  <c r="O46" i="42"/>
  <c r="P46" i="42"/>
  <c r="Q46" i="42"/>
  <c r="N47" i="42"/>
  <c r="O47" i="42"/>
  <c r="P47" i="42"/>
  <c r="Q47" i="42"/>
  <c r="N48" i="42"/>
  <c r="O48" i="42"/>
  <c r="P48" i="42"/>
  <c r="Q48" i="42"/>
  <c r="Q43" i="42"/>
  <c r="P43" i="42"/>
  <c r="O43" i="42"/>
  <c r="N43" i="42"/>
  <c r="N34" i="42"/>
  <c r="O34" i="42"/>
  <c r="P34" i="42"/>
  <c r="Q34" i="42"/>
  <c r="N35" i="42"/>
  <c r="O35" i="42"/>
  <c r="P35" i="42"/>
  <c r="Q35" i="42"/>
  <c r="N36" i="42"/>
  <c r="O36" i="42"/>
  <c r="P36" i="42"/>
  <c r="Q36" i="42"/>
  <c r="N37" i="42"/>
  <c r="O37" i="42"/>
  <c r="P37" i="42"/>
  <c r="Q37" i="42"/>
  <c r="N38" i="42"/>
  <c r="O38" i="42"/>
  <c r="P38" i="42"/>
  <c r="Q38" i="42"/>
  <c r="Q33" i="42"/>
  <c r="P33" i="42"/>
  <c r="O33" i="42"/>
  <c r="N33" i="42"/>
  <c r="O24" i="42"/>
  <c r="P24" i="42"/>
  <c r="Q24" i="42"/>
  <c r="O25" i="42"/>
  <c r="P25" i="42"/>
  <c r="Q25" i="42"/>
  <c r="O26" i="42"/>
  <c r="P26" i="42"/>
  <c r="Q26" i="42"/>
  <c r="O27" i="42"/>
  <c r="P27" i="42"/>
  <c r="Q27" i="42"/>
  <c r="O28" i="42"/>
  <c r="P28" i="42"/>
  <c r="Q28" i="42"/>
  <c r="N24" i="42"/>
  <c r="N25" i="42"/>
  <c r="N26" i="42"/>
  <c r="N27" i="42"/>
  <c r="N28" i="42"/>
  <c r="Q23" i="42"/>
  <c r="P23" i="42"/>
  <c r="O23" i="42"/>
  <c r="N23" i="42"/>
  <c r="N18" i="42"/>
  <c r="O18" i="42"/>
  <c r="P18" i="42"/>
  <c r="Q18" i="42"/>
  <c r="P9" i="42"/>
  <c r="Q9" i="42"/>
  <c r="P10" i="42"/>
  <c r="Q10" i="42"/>
  <c r="P11" i="42"/>
  <c r="Q11" i="42"/>
  <c r="P12" i="42"/>
  <c r="Q12" i="42"/>
  <c r="P13" i="42"/>
  <c r="Q13" i="42"/>
  <c r="P14" i="42"/>
  <c r="Q14" i="42"/>
  <c r="P15" i="42"/>
  <c r="Q15" i="42"/>
  <c r="P16" i="42"/>
  <c r="Q16" i="42"/>
  <c r="P17" i="42"/>
  <c r="Q17" i="42"/>
  <c r="O9" i="42"/>
  <c r="O10" i="42"/>
  <c r="O11" i="42"/>
  <c r="O12" i="42"/>
  <c r="O13" i="42"/>
  <c r="O14" i="42"/>
  <c r="O15" i="42"/>
  <c r="O16" i="42"/>
  <c r="O17" i="42"/>
  <c r="N9" i="42"/>
  <c r="N10" i="42"/>
  <c r="N11" i="42"/>
  <c r="N12" i="42"/>
  <c r="N13" i="42"/>
  <c r="N14" i="42"/>
  <c r="N15" i="42"/>
  <c r="N16" i="42"/>
  <c r="N17" i="42"/>
  <c r="Q8" i="42"/>
  <c r="P8" i="42"/>
  <c r="O8" i="42"/>
  <c r="N8" i="42"/>
  <c r="H9" i="42"/>
  <c r="I9" i="42"/>
  <c r="J9" i="42"/>
  <c r="H10" i="42"/>
  <c r="I10" i="42"/>
  <c r="J10" i="42"/>
  <c r="H11" i="42"/>
  <c r="I11" i="42"/>
  <c r="J11" i="42"/>
  <c r="H12" i="42"/>
  <c r="I12" i="42"/>
  <c r="J12" i="42"/>
  <c r="H13" i="42"/>
  <c r="I13" i="42"/>
  <c r="J13" i="42"/>
  <c r="H14" i="42"/>
  <c r="I14" i="42"/>
  <c r="J14" i="42"/>
  <c r="H15" i="42"/>
  <c r="I15" i="42"/>
  <c r="J15" i="42"/>
  <c r="H16" i="42"/>
  <c r="I16" i="42"/>
  <c r="J16" i="42"/>
  <c r="H17" i="42"/>
  <c r="I17" i="42"/>
  <c r="J17" i="42"/>
  <c r="J8" i="42"/>
  <c r="I8" i="42"/>
  <c r="H8" i="42"/>
  <c r="BQ22" i="38"/>
  <c r="BK8" i="38"/>
  <c r="AR8" i="38"/>
  <c r="BQ5" i="38"/>
  <c r="AE33" i="44"/>
  <c r="Y8" i="44"/>
  <c r="F8" i="44"/>
  <c r="Y5" i="44"/>
  <c r="AE34" i="43"/>
  <c r="Y8" i="43"/>
  <c r="F8" i="43"/>
  <c r="Y5" i="43"/>
  <c r="H29" i="42"/>
  <c r="I29" i="42"/>
  <c r="J29" i="42"/>
  <c r="K29" i="42"/>
  <c r="K28" i="42"/>
  <c r="J28" i="42"/>
  <c r="I28" i="42"/>
  <c r="H28" i="42"/>
  <c r="H23" i="42"/>
  <c r="I23" i="42"/>
  <c r="J23" i="42"/>
  <c r="K23" i="42"/>
  <c r="K22" i="42"/>
  <c r="J22" i="42"/>
  <c r="I22" i="42"/>
  <c r="H22" i="42"/>
  <c r="E47" i="42"/>
  <c r="E48" i="42"/>
  <c r="E49" i="42"/>
  <c r="E50" i="42"/>
  <c r="E51" i="42"/>
  <c r="E52" i="42"/>
  <c r="D47" i="42"/>
  <c r="D48" i="42"/>
  <c r="D49" i="42"/>
  <c r="D50" i="42"/>
  <c r="D51" i="42"/>
  <c r="D52" i="42"/>
  <c r="C47" i="42"/>
  <c r="C48" i="42"/>
  <c r="C49" i="42"/>
  <c r="C50" i="42"/>
  <c r="C51" i="42"/>
  <c r="C52" i="42"/>
  <c r="B47" i="42"/>
  <c r="B48" i="42"/>
  <c r="B49" i="42"/>
  <c r="B50" i="42"/>
  <c r="B51" i="42"/>
  <c r="B52" i="42"/>
  <c r="E46" i="42"/>
  <c r="D46" i="42"/>
  <c r="C46" i="42"/>
  <c r="B46" i="42"/>
  <c r="E35" i="42"/>
  <c r="E36" i="42"/>
  <c r="E37" i="42"/>
  <c r="E38" i="42"/>
  <c r="E39" i="42"/>
  <c r="E40" i="42"/>
  <c r="D35" i="42"/>
  <c r="D36" i="42"/>
  <c r="D37" i="42"/>
  <c r="D38" i="42"/>
  <c r="D39" i="42"/>
  <c r="D40" i="42"/>
  <c r="C35" i="42"/>
  <c r="C36" i="42"/>
  <c r="C37" i="42"/>
  <c r="C38" i="42"/>
  <c r="C39" i="42"/>
  <c r="C40" i="42"/>
  <c r="B35" i="42"/>
  <c r="B36" i="42"/>
  <c r="B37" i="42"/>
  <c r="B38" i="42"/>
  <c r="B39" i="42"/>
  <c r="B40" i="42"/>
  <c r="E34" i="42"/>
  <c r="D34" i="42"/>
  <c r="C34" i="42"/>
  <c r="B34" i="42"/>
  <c r="E23" i="42"/>
  <c r="E24" i="42"/>
  <c r="E25" i="42"/>
  <c r="E26" i="42"/>
  <c r="E27" i="42"/>
  <c r="E28" i="42"/>
  <c r="D23" i="42"/>
  <c r="D24" i="42"/>
  <c r="D25" i="42"/>
  <c r="D26" i="42"/>
  <c r="D27" i="42"/>
  <c r="D28" i="42"/>
  <c r="C23" i="42"/>
  <c r="C24" i="42"/>
  <c r="C25" i="42"/>
  <c r="C26" i="42"/>
  <c r="C27" i="42"/>
  <c r="C28" i="42"/>
  <c r="E22" i="42"/>
  <c r="D22" i="42"/>
  <c r="C22" i="42"/>
  <c r="B23" i="42"/>
  <c r="B24" i="42"/>
  <c r="B25" i="42"/>
  <c r="B26" i="42"/>
  <c r="B27" i="42"/>
  <c r="B28" i="42"/>
  <c r="B22" i="42"/>
  <c r="E9" i="42"/>
  <c r="E10" i="42"/>
  <c r="E11" i="42"/>
  <c r="E12" i="42"/>
  <c r="E13" i="42"/>
  <c r="E14" i="42"/>
  <c r="E15" i="42"/>
  <c r="E16" i="42"/>
  <c r="E17" i="42"/>
  <c r="D9" i="42"/>
  <c r="D10" i="42"/>
  <c r="D11" i="42"/>
  <c r="D12" i="42"/>
  <c r="D13" i="42"/>
  <c r="D14" i="42"/>
  <c r="D15" i="42"/>
  <c r="D16" i="42"/>
  <c r="D17" i="42"/>
  <c r="C9" i="42"/>
  <c r="C10" i="42"/>
  <c r="C11" i="42"/>
  <c r="C12" i="42"/>
  <c r="C13" i="42"/>
  <c r="C14" i="42"/>
  <c r="C15" i="42"/>
  <c r="C16" i="42"/>
  <c r="C17" i="42"/>
  <c r="E8" i="42"/>
  <c r="D8" i="42"/>
  <c r="C8" i="42"/>
  <c r="B9" i="42"/>
  <c r="B10" i="42"/>
  <c r="B11" i="42"/>
  <c r="B12" i="42"/>
  <c r="B13" i="42"/>
  <c r="B14" i="42"/>
  <c r="B15" i="42"/>
  <c r="B16" i="42"/>
  <c r="B17" i="42"/>
  <c r="B8" i="42"/>
  <c r="C2" i="42"/>
  <c r="B20" i="14"/>
  <c r="C20" i="14"/>
  <c r="D20" i="14"/>
  <c r="E20" i="14"/>
  <c r="F20" i="14"/>
  <c r="I20" i="14"/>
  <c r="J20" i="14"/>
  <c r="B21" i="14"/>
  <c r="C21" i="14"/>
  <c r="D21" i="14"/>
  <c r="E21" i="14"/>
  <c r="F21" i="14"/>
  <c r="I21" i="14"/>
  <c r="J21" i="14"/>
  <c r="B22" i="14"/>
  <c r="C22" i="14"/>
  <c r="D22" i="14"/>
  <c r="E22" i="14"/>
  <c r="F22" i="14"/>
  <c r="I22" i="14"/>
  <c r="J22" i="14"/>
  <c r="B23" i="14"/>
  <c r="C23" i="14"/>
  <c r="D23" i="14"/>
  <c r="E23" i="14"/>
  <c r="F23" i="14"/>
  <c r="I23" i="14"/>
  <c r="J23" i="14"/>
  <c r="B24" i="14"/>
  <c r="C24" i="14"/>
  <c r="D24" i="14"/>
  <c r="E24" i="14"/>
  <c r="F24" i="14"/>
  <c r="I24" i="14"/>
  <c r="J24" i="14"/>
  <c r="B25" i="14"/>
  <c r="C25" i="14"/>
  <c r="D25" i="14"/>
  <c r="E25" i="14"/>
  <c r="F25" i="14"/>
  <c r="I25" i="14"/>
  <c r="J25" i="14"/>
  <c r="B26" i="14"/>
  <c r="C26" i="14"/>
  <c r="D26" i="14"/>
  <c r="E26" i="14"/>
  <c r="F26" i="14"/>
  <c r="I26" i="14"/>
  <c r="J26" i="14"/>
  <c r="B27" i="14"/>
  <c r="C27" i="14"/>
  <c r="D27" i="14"/>
  <c r="E27" i="14"/>
  <c r="F27" i="14"/>
  <c r="I27" i="14"/>
  <c r="J27" i="14"/>
  <c r="B32" i="14"/>
  <c r="C32" i="14"/>
  <c r="D32" i="14"/>
  <c r="E32" i="14"/>
  <c r="F32" i="14"/>
  <c r="I32" i="14"/>
  <c r="J32" i="14"/>
  <c r="B33" i="14"/>
  <c r="C33" i="14"/>
  <c r="D33" i="14"/>
  <c r="E33" i="14"/>
  <c r="F33" i="14"/>
  <c r="I33" i="14"/>
  <c r="J33" i="14"/>
  <c r="B34" i="14"/>
  <c r="C34" i="14"/>
  <c r="D34" i="14"/>
  <c r="E34" i="14"/>
  <c r="F34" i="14"/>
  <c r="I34" i="14"/>
  <c r="J34" i="14"/>
  <c r="B35" i="14"/>
  <c r="C35" i="14"/>
  <c r="D35" i="14"/>
  <c r="E35" i="14"/>
  <c r="F35" i="14"/>
  <c r="I35" i="14"/>
  <c r="J35" i="14"/>
  <c r="B36" i="14"/>
  <c r="C36" i="14"/>
  <c r="D36" i="14"/>
  <c r="E36" i="14"/>
  <c r="F36" i="14"/>
  <c r="I36" i="14"/>
  <c r="J36" i="14"/>
  <c r="B37" i="14"/>
  <c r="C37" i="14"/>
  <c r="D37" i="14"/>
  <c r="E37" i="14"/>
  <c r="F37" i="14"/>
  <c r="I37" i="14"/>
  <c r="J37" i="14"/>
  <c r="B38" i="14"/>
  <c r="C38" i="14"/>
  <c r="D38" i="14"/>
  <c r="E38" i="14"/>
  <c r="F38" i="14"/>
  <c r="I38" i="14"/>
  <c r="J38" i="14"/>
  <c r="B39" i="14"/>
  <c r="C39" i="14"/>
  <c r="D39" i="14"/>
  <c r="E39" i="14"/>
  <c r="F39" i="14"/>
  <c r="I39" i="14"/>
  <c r="J39" i="14"/>
  <c r="B44" i="14"/>
  <c r="C44" i="14"/>
  <c r="D44" i="14"/>
  <c r="E44" i="14"/>
  <c r="F44" i="14"/>
  <c r="I44" i="14"/>
  <c r="J44" i="14"/>
  <c r="B45" i="14"/>
  <c r="C45" i="14"/>
  <c r="D45" i="14"/>
  <c r="E45" i="14"/>
  <c r="F45" i="14"/>
  <c r="I45" i="14"/>
  <c r="J45" i="14"/>
  <c r="B46" i="14"/>
  <c r="C46" i="14"/>
  <c r="D46" i="14"/>
  <c r="E46" i="14"/>
  <c r="F46" i="14"/>
  <c r="I46" i="14"/>
  <c r="J46" i="14"/>
  <c r="B47" i="14"/>
  <c r="C47" i="14"/>
  <c r="D47" i="14"/>
  <c r="E47" i="14"/>
  <c r="F47" i="14"/>
  <c r="I47" i="14"/>
  <c r="J47" i="14"/>
  <c r="B48" i="14"/>
  <c r="C48" i="14"/>
  <c r="D48" i="14"/>
  <c r="E48" i="14"/>
  <c r="F48" i="14"/>
  <c r="I48" i="14"/>
  <c r="J48" i="14"/>
  <c r="B49" i="14"/>
  <c r="C49" i="14"/>
  <c r="D49" i="14"/>
  <c r="E49" i="14"/>
  <c r="F49" i="14"/>
  <c r="I49" i="14"/>
  <c r="J49" i="14"/>
  <c r="X16" i="14"/>
  <c r="Y16" i="14"/>
  <c r="Z16" i="14"/>
  <c r="AA16" i="14"/>
  <c r="Y18" i="14"/>
  <c r="K20" i="14"/>
  <c r="L20" i="14"/>
  <c r="M20" i="14"/>
  <c r="P20" i="14"/>
  <c r="Q20" i="14"/>
  <c r="R20" i="14"/>
  <c r="S20" i="14"/>
  <c r="T20" i="14"/>
  <c r="X20" i="14"/>
  <c r="Y20" i="14"/>
  <c r="Z20" i="14"/>
  <c r="AA20" i="14"/>
  <c r="K21" i="14"/>
  <c r="L21" i="14"/>
  <c r="M21" i="14"/>
  <c r="P21" i="14"/>
  <c r="Q21" i="14"/>
  <c r="R21" i="14"/>
  <c r="S21" i="14"/>
  <c r="T21" i="14"/>
  <c r="X21" i="14"/>
  <c r="Y21" i="14"/>
  <c r="Z21" i="14"/>
  <c r="AA21" i="14"/>
  <c r="K22" i="14"/>
  <c r="L22" i="14"/>
  <c r="M22" i="14"/>
  <c r="P22" i="14"/>
  <c r="Q22" i="14"/>
  <c r="R22" i="14"/>
  <c r="S22" i="14"/>
  <c r="T22" i="14"/>
  <c r="X22" i="14"/>
  <c r="Y22" i="14"/>
  <c r="Z22" i="14"/>
  <c r="AA22" i="14"/>
  <c r="K23" i="14"/>
  <c r="L23" i="14"/>
  <c r="M23" i="14"/>
  <c r="P23" i="14"/>
  <c r="Q23" i="14"/>
  <c r="R23" i="14"/>
  <c r="S23" i="14"/>
  <c r="T23" i="14"/>
  <c r="X23" i="14"/>
  <c r="Y23" i="14"/>
  <c r="Z23" i="14"/>
  <c r="AA23" i="14"/>
  <c r="K24" i="14"/>
  <c r="L24" i="14"/>
  <c r="M24" i="14"/>
  <c r="P24" i="14"/>
  <c r="Q24" i="14"/>
  <c r="R24" i="14"/>
  <c r="S24" i="14"/>
  <c r="T24" i="14"/>
  <c r="X24" i="14"/>
  <c r="Y24" i="14"/>
  <c r="Z24" i="14"/>
  <c r="AA24" i="14"/>
  <c r="K25" i="14"/>
  <c r="L25" i="14"/>
  <c r="M25" i="14"/>
  <c r="P25" i="14"/>
  <c r="Q25" i="14"/>
  <c r="R25" i="14"/>
  <c r="S25" i="14"/>
  <c r="T25" i="14"/>
  <c r="X25" i="14"/>
  <c r="Y25" i="14"/>
  <c r="Z25" i="14"/>
  <c r="AA25" i="14"/>
  <c r="Y7" i="14"/>
  <c r="B8" i="14"/>
  <c r="C8" i="14"/>
  <c r="D8" i="14"/>
  <c r="E8" i="14"/>
  <c r="F8" i="14"/>
  <c r="I8" i="14"/>
  <c r="J8" i="14"/>
  <c r="K8" i="14"/>
  <c r="L8" i="14"/>
  <c r="M8" i="14"/>
  <c r="P8" i="14"/>
  <c r="Q8" i="14"/>
  <c r="R8" i="14"/>
  <c r="S8" i="14"/>
  <c r="T8" i="14"/>
  <c r="B9" i="14"/>
  <c r="C9" i="14"/>
  <c r="D9" i="14"/>
  <c r="E9" i="14"/>
  <c r="F9" i="14"/>
  <c r="I9" i="14"/>
  <c r="J9" i="14"/>
  <c r="K9" i="14"/>
  <c r="L9" i="14"/>
  <c r="M9" i="14"/>
  <c r="P9" i="14"/>
  <c r="Q9" i="14"/>
  <c r="R9" i="14"/>
  <c r="S9" i="14"/>
  <c r="T9" i="14"/>
  <c r="X9" i="14"/>
  <c r="Y9" i="14"/>
  <c r="Z9" i="14"/>
  <c r="AA9" i="14"/>
  <c r="B10" i="14"/>
  <c r="C10" i="14"/>
  <c r="D10" i="14"/>
  <c r="E10" i="14"/>
  <c r="F10" i="14"/>
  <c r="I10" i="14"/>
  <c r="J10" i="14"/>
  <c r="K10" i="14"/>
  <c r="L10" i="14"/>
  <c r="M10" i="14"/>
  <c r="P10" i="14"/>
  <c r="Q10" i="14"/>
  <c r="R10" i="14"/>
  <c r="S10" i="14"/>
  <c r="T10" i="14"/>
  <c r="X10" i="14"/>
  <c r="Y10" i="14"/>
  <c r="Z10" i="14"/>
  <c r="AA10" i="14"/>
  <c r="B11" i="14"/>
  <c r="C11" i="14"/>
  <c r="D11" i="14"/>
  <c r="E11" i="14"/>
  <c r="F11" i="14"/>
  <c r="I11" i="14"/>
  <c r="J11" i="14"/>
  <c r="K11" i="14"/>
  <c r="L11" i="14"/>
  <c r="M11" i="14"/>
  <c r="P11" i="14"/>
  <c r="Q11" i="14"/>
  <c r="R11" i="14"/>
  <c r="S11" i="14"/>
  <c r="T11" i="14"/>
  <c r="X11" i="14"/>
  <c r="Y11" i="14"/>
  <c r="Z11" i="14"/>
  <c r="AA11" i="14"/>
  <c r="B12" i="14"/>
  <c r="C12" i="14"/>
  <c r="D12" i="14"/>
  <c r="E12" i="14"/>
  <c r="F12" i="14"/>
  <c r="I12" i="14"/>
  <c r="J12" i="14"/>
  <c r="K12" i="14"/>
  <c r="L12" i="14"/>
  <c r="M12" i="14"/>
  <c r="P12" i="14"/>
  <c r="Q12" i="14"/>
  <c r="R12" i="14"/>
  <c r="S12" i="14"/>
  <c r="T12" i="14"/>
  <c r="X12" i="14"/>
  <c r="Y12" i="14"/>
  <c r="Z12" i="14"/>
  <c r="AA12" i="14"/>
  <c r="B13" i="14"/>
  <c r="C13" i="14"/>
  <c r="D13" i="14"/>
  <c r="E13" i="14"/>
  <c r="F13" i="14"/>
  <c r="I13" i="14"/>
  <c r="J13" i="14"/>
  <c r="K13" i="14"/>
  <c r="L13" i="14"/>
  <c r="M13" i="14"/>
  <c r="P13" i="14"/>
  <c r="Q13" i="14"/>
  <c r="R13" i="14"/>
  <c r="S13" i="14"/>
  <c r="T13" i="14"/>
  <c r="X13" i="14"/>
  <c r="Y13" i="14"/>
  <c r="Z13" i="14"/>
  <c r="AA13" i="14"/>
  <c r="B14" i="14"/>
  <c r="C14" i="14"/>
  <c r="D14" i="14"/>
  <c r="E14" i="14"/>
  <c r="F14" i="14"/>
  <c r="I14" i="14"/>
  <c r="J14" i="14"/>
  <c r="K14" i="14"/>
  <c r="L14" i="14"/>
  <c r="M14" i="14"/>
  <c r="P14" i="14"/>
  <c r="Q14" i="14"/>
  <c r="R14" i="14"/>
  <c r="S14" i="14"/>
  <c r="T14" i="14"/>
  <c r="X14" i="14"/>
  <c r="Y14" i="14"/>
  <c r="Z14" i="14"/>
  <c r="AA14" i="14"/>
  <c r="B15" i="14"/>
  <c r="C15" i="14"/>
  <c r="D15" i="14"/>
  <c r="E15" i="14"/>
  <c r="F15" i="14"/>
  <c r="I15" i="14"/>
  <c r="J15" i="14"/>
  <c r="K15" i="14"/>
  <c r="L15" i="14"/>
  <c r="M15" i="14"/>
  <c r="P15" i="14"/>
  <c r="Q15" i="14"/>
  <c r="R15" i="14"/>
  <c r="S15" i="14"/>
  <c r="T15" i="14"/>
  <c r="X15" i="14"/>
  <c r="Y15" i="14"/>
  <c r="Z15" i="14"/>
  <c r="AA15" i="14"/>
  <c r="K26" i="14"/>
  <c r="L26" i="14"/>
  <c r="M26" i="14"/>
  <c r="P26" i="14"/>
  <c r="Q26" i="14"/>
  <c r="R26" i="14"/>
  <c r="S26" i="14"/>
  <c r="T26" i="14"/>
  <c r="X26" i="14"/>
  <c r="Y26" i="14"/>
  <c r="Z26" i="14"/>
  <c r="AA26" i="14"/>
  <c r="K27" i="14"/>
  <c r="L27" i="14"/>
  <c r="M27" i="14"/>
  <c r="P27" i="14"/>
  <c r="Q27" i="14"/>
  <c r="R27" i="14"/>
  <c r="S27" i="14"/>
  <c r="T27" i="14"/>
  <c r="X27" i="14"/>
  <c r="Y27" i="14"/>
  <c r="Z27" i="14"/>
  <c r="AA27" i="14"/>
  <c r="AB30" i="14"/>
  <c r="Y31" i="14"/>
  <c r="K32" i="14"/>
  <c r="L32" i="14"/>
  <c r="M32" i="14"/>
  <c r="P32" i="14"/>
  <c r="Q32" i="14"/>
  <c r="R32" i="14"/>
  <c r="S32" i="14"/>
  <c r="T32" i="14"/>
  <c r="K33" i="14"/>
  <c r="L33" i="14"/>
  <c r="M33" i="14"/>
  <c r="P33" i="14"/>
  <c r="Q33" i="14"/>
  <c r="R33" i="14"/>
  <c r="S33" i="14"/>
  <c r="T33" i="14"/>
  <c r="X33" i="14"/>
  <c r="Y33" i="14"/>
  <c r="Z33" i="14"/>
  <c r="AA33" i="14"/>
  <c r="AB33" i="14"/>
  <c r="K34" i="14"/>
  <c r="L34" i="14"/>
  <c r="M34" i="14"/>
  <c r="P34" i="14"/>
  <c r="Q34" i="14"/>
  <c r="R34" i="14"/>
  <c r="S34" i="14"/>
  <c r="T34" i="14"/>
  <c r="X34" i="14"/>
  <c r="Y34" i="14"/>
  <c r="Z34" i="14"/>
  <c r="AA34" i="14"/>
  <c r="AB34" i="14"/>
  <c r="K35" i="14"/>
  <c r="L35" i="14"/>
  <c r="M35" i="14"/>
  <c r="P35" i="14"/>
  <c r="Q35" i="14"/>
  <c r="R35" i="14"/>
  <c r="S35" i="14"/>
  <c r="T35" i="14"/>
  <c r="X35" i="14"/>
  <c r="Y35" i="14"/>
  <c r="Z35" i="14"/>
  <c r="AA35" i="14"/>
  <c r="AB35" i="14"/>
  <c r="K36" i="14"/>
  <c r="L36" i="14"/>
  <c r="M36" i="14"/>
  <c r="P36" i="14"/>
  <c r="Q36" i="14"/>
  <c r="R36" i="14"/>
  <c r="S36" i="14"/>
  <c r="T36" i="14"/>
  <c r="X36" i="14"/>
  <c r="Y36" i="14"/>
  <c r="Z36" i="14"/>
  <c r="AA36" i="14"/>
  <c r="AB36" i="14"/>
  <c r="K37" i="14"/>
  <c r="L37" i="14"/>
  <c r="M37" i="14"/>
  <c r="P37" i="14"/>
  <c r="Q37" i="14"/>
  <c r="R37" i="14"/>
  <c r="S37" i="14"/>
  <c r="T37" i="14"/>
  <c r="X37" i="14"/>
  <c r="Y37" i="14"/>
  <c r="Z37" i="14"/>
  <c r="AA37" i="14"/>
  <c r="AB37" i="14"/>
  <c r="K38" i="14"/>
  <c r="L38" i="14"/>
  <c r="M38" i="14"/>
  <c r="P38" i="14"/>
  <c r="Q38" i="14"/>
  <c r="R38" i="14"/>
  <c r="S38" i="14"/>
  <c r="T38" i="14"/>
  <c r="X38" i="14"/>
  <c r="Y38" i="14"/>
  <c r="Z38" i="14"/>
  <c r="AA38" i="14"/>
  <c r="AB38" i="14"/>
  <c r="K39" i="14"/>
  <c r="L39" i="14"/>
  <c r="M39" i="14"/>
  <c r="P39" i="14"/>
  <c r="Q39" i="14"/>
  <c r="R39" i="14"/>
  <c r="S39" i="14"/>
  <c r="T39" i="14"/>
  <c r="X39" i="14"/>
  <c r="Y39" i="14"/>
  <c r="Z39" i="14"/>
  <c r="AA39" i="14"/>
  <c r="AB39" i="14"/>
  <c r="X40" i="14"/>
  <c r="Y40" i="14"/>
  <c r="Z40" i="14"/>
  <c r="AA40" i="14"/>
  <c r="AB40" i="14"/>
  <c r="X41" i="14"/>
  <c r="Y41" i="14"/>
  <c r="Z41" i="14"/>
  <c r="AA41" i="14"/>
  <c r="AB41" i="14"/>
  <c r="X42" i="14"/>
  <c r="Y42" i="14"/>
  <c r="Z42" i="14"/>
  <c r="AA42" i="14"/>
  <c r="AB42" i="14"/>
  <c r="X43" i="14"/>
  <c r="Y43" i="14"/>
  <c r="Z43" i="14"/>
  <c r="AA43" i="14"/>
  <c r="AB43" i="14"/>
  <c r="K44" i="14"/>
  <c r="L44" i="14"/>
  <c r="M44" i="14"/>
  <c r="P44" i="14"/>
  <c r="Q44" i="14"/>
  <c r="R44" i="14"/>
  <c r="S44" i="14"/>
  <c r="T44" i="14"/>
  <c r="X44" i="14"/>
  <c r="Y44" i="14"/>
  <c r="Z44" i="14"/>
  <c r="AA44" i="14"/>
  <c r="AB44" i="14"/>
  <c r="K45" i="14"/>
  <c r="L45" i="14"/>
  <c r="M45" i="14"/>
  <c r="P45" i="14"/>
  <c r="Q45" i="14"/>
  <c r="R45" i="14"/>
  <c r="S45" i="14"/>
  <c r="T45" i="14"/>
  <c r="X45" i="14"/>
  <c r="Y45" i="14"/>
  <c r="Z45" i="14"/>
  <c r="AA45" i="14"/>
  <c r="AB45" i="14"/>
  <c r="K46" i="14"/>
  <c r="L46" i="14"/>
  <c r="M46" i="14"/>
  <c r="P46" i="14"/>
  <c r="Q46" i="14"/>
  <c r="R46" i="14"/>
  <c r="S46" i="14"/>
  <c r="T46" i="14"/>
  <c r="X46" i="14"/>
  <c r="Y46" i="14"/>
  <c r="Z46" i="14"/>
  <c r="AA46" i="14"/>
  <c r="AB46" i="14"/>
  <c r="K47" i="14"/>
  <c r="L47" i="14"/>
  <c r="M47" i="14"/>
  <c r="P47" i="14"/>
  <c r="Q47" i="14"/>
  <c r="R47" i="14"/>
  <c r="S47" i="14"/>
  <c r="T47" i="14"/>
  <c r="U47" i="14"/>
  <c r="X47" i="14"/>
  <c r="Y47" i="14"/>
  <c r="Z47" i="14"/>
  <c r="AA47" i="14"/>
  <c r="AB47" i="14"/>
  <c r="K48" i="14"/>
  <c r="L48" i="14"/>
  <c r="M48" i="14"/>
  <c r="P48" i="14"/>
  <c r="Q48" i="14"/>
  <c r="R48" i="14"/>
  <c r="S48" i="14"/>
  <c r="T48" i="14"/>
  <c r="X48" i="14"/>
  <c r="Y48" i="14"/>
  <c r="Z48" i="14"/>
  <c r="AA48" i="14"/>
  <c r="AB48" i="14"/>
  <c r="K49" i="14"/>
  <c r="L49" i="14"/>
  <c r="M49" i="14"/>
  <c r="P49" i="14"/>
  <c r="Q49" i="14"/>
  <c r="R49" i="14"/>
  <c r="S49" i="14"/>
  <c r="T49" i="14"/>
  <c r="X49" i="14"/>
  <c r="Y49" i="14"/>
  <c r="Z49" i="14"/>
  <c r="AA49" i="14"/>
  <c r="AB49" i="14"/>
  <c r="B50" i="14"/>
  <c r="C50" i="14"/>
  <c r="D50" i="14"/>
  <c r="E50" i="14"/>
  <c r="F50" i="14"/>
  <c r="I50" i="14"/>
  <c r="J50" i="14"/>
  <c r="K50" i="14"/>
  <c r="L50" i="14"/>
  <c r="M50" i="14"/>
  <c r="P50" i="14"/>
  <c r="Q50" i="14"/>
  <c r="R50" i="14"/>
  <c r="S50" i="14"/>
  <c r="T50" i="14"/>
  <c r="X50" i="14"/>
  <c r="Y50" i="14"/>
  <c r="Z50" i="14"/>
  <c r="AA50" i="14"/>
  <c r="AB50" i="14"/>
  <c r="B51" i="14"/>
  <c r="C51" i="14"/>
  <c r="D51" i="14"/>
  <c r="E51" i="14"/>
  <c r="F51" i="14"/>
  <c r="I51" i="14"/>
  <c r="J51" i="14"/>
  <c r="K51" i="14"/>
  <c r="L51" i="14"/>
  <c r="M51" i="14"/>
  <c r="P51" i="14"/>
  <c r="Q51" i="14"/>
  <c r="R51" i="14"/>
  <c r="S51" i="14"/>
  <c r="T51" i="14"/>
  <c r="X51" i="14"/>
  <c r="Y51" i="14"/>
  <c r="Z51" i="14"/>
  <c r="AA51" i="14"/>
  <c r="AB51" i="14"/>
  <c r="X52" i="14"/>
  <c r="Y52" i="14"/>
  <c r="Z52" i="14"/>
  <c r="AA52" i="14"/>
  <c r="AB52" i="14"/>
  <c r="X53" i="14"/>
  <c r="Y53" i="14"/>
  <c r="Z53" i="14"/>
  <c r="AA53" i="14"/>
  <c r="AB53" i="14"/>
  <c r="X54" i="14"/>
  <c r="Y54" i="14"/>
  <c r="Z54" i="14"/>
  <c r="AA54" i="14"/>
  <c r="AB54" i="14"/>
  <c r="X55" i="14"/>
  <c r="Y55" i="14"/>
  <c r="Z55" i="14"/>
  <c r="AA55" i="14"/>
  <c r="AB55" i="14"/>
  <c r="B56" i="14"/>
  <c r="C56" i="14"/>
  <c r="D56" i="14"/>
  <c r="E56" i="14"/>
  <c r="F56" i="14"/>
  <c r="I56" i="14"/>
  <c r="J56" i="14"/>
  <c r="K56" i="14"/>
  <c r="L56" i="14"/>
  <c r="M56" i="14"/>
  <c r="P56" i="14"/>
  <c r="Q56" i="14"/>
  <c r="R56" i="14"/>
  <c r="S56" i="14"/>
  <c r="T56" i="14"/>
  <c r="X56" i="14"/>
  <c r="Y56" i="14"/>
  <c r="Z56" i="14"/>
  <c r="AA56" i="14"/>
  <c r="AB56" i="14"/>
  <c r="B57" i="14"/>
  <c r="C57" i="14"/>
  <c r="D57" i="14"/>
  <c r="E57" i="14"/>
  <c r="F57" i="14"/>
  <c r="I57" i="14"/>
  <c r="J57" i="14"/>
  <c r="K57" i="14"/>
  <c r="L57" i="14"/>
  <c r="M57" i="14"/>
  <c r="P57" i="14"/>
  <c r="Q57" i="14"/>
  <c r="R57" i="14"/>
  <c r="S57" i="14"/>
  <c r="T57" i="14"/>
  <c r="X57" i="14"/>
  <c r="Y57" i="14"/>
  <c r="Z57" i="14"/>
  <c r="AA57" i="14"/>
  <c r="AB57" i="14"/>
  <c r="B58" i="14"/>
  <c r="C58" i="14"/>
  <c r="D58" i="14"/>
  <c r="E58" i="14"/>
  <c r="F58" i="14"/>
  <c r="I58" i="14"/>
  <c r="J58" i="14"/>
  <c r="K58" i="14"/>
  <c r="L58" i="14"/>
  <c r="M58" i="14"/>
  <c r="P58" i="14"/>
  <c r="Q58" i="14"/>
  <c r="R58" i="14"/>
  <c r="S58" i="14"/>
  <c r="T58" i="14"/>
  <c r="X58" i="14"/>
  <c r="Y58" i="14"/>
  <c r="Z58" i="14"/>
  <c r="AA58" i="14"/>
  <c r="AB58" i="14"/>
  <c r="B59" i="14"/>
  <c r="C59" i="14"/>
  <c r="D59" i="14"/>
  <c r="E59" i="14"/>
  <c r="F59" i="14"/>
  <c r="I59" i="14"/>
  <c r="J59" i="14"/>
  <c r="K59" i="14"/>
  <c r="L59" i="14"/>
  <c r="M59" i="14"/>
  <c r="P59" i="14"/>
  <c r="Q59" i="14"/>
  <c r="R59" i="14"/>
  <c r="S59" i="14"/>
  <c r="T59" i="14"/>
  <c r="X59" i="14"/>
  <c r="Y59" i="14"/>
  <c r="Z59" i="14"/>
  <c r="AA59" i="14"/>
  <c r="AB59" i="14"/>
  <c r="B60" i="14"/>
  <c r="C60" i="14"/>
  <c r="D60" i="14"/>
  <c r="E60" i="14"/>
  <c r="F60" i="14"/>
  <c r="I60" i="14"/>
  <c r="J60" i="14"/>
  <c r="K60" i="14"/>
  <c r="L60" i="14"/>
  <c r="M60" i="14"/>
  <c r="P60" i="14"/>
  <c r="Q60" i="14"/>
  <c r="R60" i="14"/>
  <c r="S60" i="14"/>
  <c r="T60" i="14"/>
  <c r="X60" i="14"/>
  <c r="Y60" i="14"/>
  <c r="Z60" i="14"/>
  <c r="AA60" i="14"/>
  <c r="AB60" i="14"/>
  <c r="B61" i="14"/>
  <c r="C61" i="14"/>
  <c r="D61" i="14"/>
  <c r="E61" i="14"/>
  <c r="F61" i="14"/>
  <c r="I61" i="14"/>
  <c r="J61" i="14"/>
  <c r="K61" i="14"/>
  <c r="L61" i="14"/>
  <c r="M61" i="14"/>
  <c r="P61" i="14"/>
  <c r="Q61" i="14"/>
  <c r="R61" i="14"/>
  <c r="S61" i="14"/>
  <c r="T61" i="14"/>
  <c r="X61" i="14"/>
  <c r="Y61" i="14"/>
  <c r="Z61" i="14"/>
  <c r="AA61" i="14"/>
  <c r="AB61" i="14"/>
  <c r="B62" i="14"/>
  <c r="C62" i="14"/>
  <c r="D62" i="14"/>
  <c r="E62" i="14"/>
  <c r="F62" i="14"/>
  <c r="I62" i="14"/>
  <c r="J62" i="14"/>
  <c r="K62" i="14"/>
  <c r="L62" i="14"/>
  <c r="M62" i="14"/>
  <c r="P62" i="14"/>
  <c r="Q62" i="14"/>
  <c r="R62" i="14"/>
  <c r="S62" i="14"/>
  <c r="T62" i="14"/>
  <c r="X62" i="14"/>
  <c r="Y62" i="14"/>
  <c r="Z62" i="14"/>
  <c r="AA62" i="14"/>
  <c r="AB62" i="14"/>
  <c r="B63" i="14"/>
  <c r="C63" i="14"/>
  <c r="D63" i="14"/>
  <c r="E63" i="14"/>
  <c r="F63" i="14"/>
  <c r="I63" i="14"/>
  <c r="J63" i="14"/>
  <c r="K63" i="14"/>
  <c r="L63" i="14"/>
  <c r="M63" i="14"/>
  <c r="P63" i="14"/>
  <c r="Q63" i="14"/>
  <c r="R63" i="14"/>
  <c r="S63" i="14"/>
  <c r="T63" i="14"/>
  <c r="I64" i="14"/>
  <c r="J64" i="14"/>
  <c r="K64" i="14"/>
  <c r="L64" i="14"/>
  <c r="M64" i="14"/>
  <c r="I65" i="14"/>
  <c r="J65" i="14"/>
  <c r="K65" i="14"/>
  <c r="L65" i="14"/>
  <c r="M65" i="14"/>
  <c r="I66" i="14"/>
  <c r="J66" i="14"/>
  <c r="K66" i="14"/>
  <c r="L66" i="14"/>
  <c r="M66" i="14"/>
  <c r="I67" i="14"/>
  <c r="J67" i="14"/>
  <c r="K67" i="14"/>
  <c r="L67" i="14"/>
  <c r="M67" i="14"/>
  <c r="B68" i="14"/>
  <c r="C68" i="14"/>
  <c r="D68" i="14"/>
  <c r="E68" i="14"/>
  <c r="I68" i="14"/>
  <c r="J68" i="14"/>
  <c r="K68" i="14"/>
  <c r="L68" i="14"/>
  <c r="M68" i="14"/>
  <c r="P68" i="14"/>
  <c r="Q68" i="14"/>
  <c r="R68" i="14"/>
  <c r="S68" i="14"/>
  <c r="T68" i="14"/>
  <c r="B69" i="14"/>
  <c r="C69" i="14"/>
  <c r="D69" i="14"/>
  <c r="E69" i="14"/>
  <c r="I69" i="14"/>
  <c r="J69" i="14"/>
  <c r="K69" i="14"/>
  <c r="L69" i="14"/>
  <c r="M69" i="14"/>
  <c r="P69" i="14"/>
  <c r="Q69" i="14"/>
  <c r="R69" i="14"/>
  <c r="S69" i="14"/>
  <c r="T69" i="14"/>
  <c r="B70" i="14"/>
  <c r="C70" i="14"/>
  <c r="D70" i="14"/>
  <c r="E70" i="14"/>
  <c r="I70" i="14"/>
  <c r="J70" i="14"/>
  <c r="K70" i="14"/>
  <c r="L70" i="14"/>
  <c r="M70" i="14"/>
  <c r="P70" i="14"/>
  <c r="Q70" i="14"/>
  <c r="R70" i="14"/>
  <c r="S70" i="14"/>
  <c r="T70" i="14"/>
  <c r="B71" i="14"/>
  <c r="C71" i="14"/>
  <c r="D71" i="14"/>
  <c r="E71" i="14"/>
  <c r="I71" i="14"/>
  <c r="J71" i="14"/>
  <c r="K71" i="14"/>
  <c r="L71" i="14"/>
  <c r="M71" i="14"/>
  <c r="P71" i="14"/>
  <c r="Q71" i="14"/>
  <c r="R71" i="14"/>
  <c r="S71" i="14"/>
  <c r="T71" i="14"/>
  <c r="B72" i="14"/>
  <c r="C72" i="14"/>
  <c r="D72" i="14"/>
  <c r="E72" i="14"/>
  <c r="P72" i="14"/>
  <c r="Q72" i="14"/>
  <c r="R72" i="14"/>
  <c r="S72" i="14"/>
  <c r="T72" i="14"/>
  <c r="B73" i="14"/>
  <c r="C73" i="14"/>
  <c r="D73" i="14"/>
  <c r="E73" i="14"/>
  <c r="P73" i="14"/>
  <c r="Q73" i="14"/>
  <c r="R73" i="14"/>
  <c r="S73" i="14"/>
  <c r="T73" i="14"/>
  <c r="B74" i="14"/>
  <c r="C74" i="14"/>
  <c r="D74" i="14"/>
  <c r="E74" i="14"/>
  <c r="P74" i="14"/>
  <c r="Q74" i="14"/>
  <c r="R74" i="14"/>
  <c r="S74" i="14"/>
  <c r="T74" i="14"/>
  <c r="B75" i="14"/>
  <c r="C75" i="14"/>
  <c r="D75" i="14"/>
  <c r="E75" i="14"/>
  <c r="P75" i="14"/>
  <c r="Q75" i="14"/>
  <c r="R75" i="14"/>
  <c r="S75" i="14"/>
  <c r="T75" i="14"/>
  <c r="B80" i="14"/>
  <c r="C80" i="14"/>
  <c r="D80" i="14"/>
  <c r="E80" i="14"/>
  <c r="P80" i="14"/>
  <c r="Q80" i="14"/>
  <c r="R80" i="14"/>
  <c r="S80" i="14"/>
  <c r="T80" i="14"/>
  <c r="U80" i="14"/>
  <c r="B81" i="14"/>
  <c r="C81" i="14"/>
  <c r="D81" i="14"/>
  <c r="E81" i="14"/>
  <c r="P81" i="14"/>
  <c r="Q81" i="14"/>
  <c r="R81" i="14"/>
  <c r="S81" i="14"/>
  <c r="T81" i="14"/>
  <c r="U81" i="14"/>
  <c r="B82" i="14"/>
  <c r="C82" i="14"/>
  <c r="D82" i="14"/>
  <c r="E82" i="14"/>
  <c r="P82" i="14"/>
  <c r="Q82" i="14"/>
  <c r="R82" i="14"/>
  <c r="S82" i="14"/>
  <c r="T82" i="14"/>
  <c r="U82" i="14"/>
  <c r="B83" i="14"/>
  <c r="C83" i="14"/>
  <c r="D83" i="14"/>
  <c r="E83" i="14"/>
  <c r="P83" i="14"/>
  <c r="Q83" i="14"/>
  <c r="R83" i="14"/>
  <c r="S83" i="14"/>
  <c r="T83" i="14"/>
  <c r="U83" i="14"/>
  <c r="B84" i="14"/>
  <c r="C84" i="14"/>
  <c r="D84" i="14"/>
  <c r="E84" i="14"/>
  <c r="P84" i="14"/>
  <c r="Q84" i="14"/>
  <c r="R84" i="14"/>
  <c r="S84" i="14"/>
  <c r="T84" i="14"/>
  <c r="U84" i="14"/>
  <c r="B85" i="14"/>
  <c r="C85" i="14"/>
  <c r="D85" i="14"/>
  <c r="E85" i="14"/>
  <c r="P85" i="14"/>
  <c r="Q85" i="14"/>
  <c r="R85" i="14"/>
  <c r="S85" i="14"/>
  <c r="T85" i="14"/>
  <c r="U85" i="14"/>
  <c r="B86" i="14"/>
  <c r="C86" i="14"/>
  <c r="D86" i="14"/>
  <c r="E86" i="14"/>
  <c r="P86" i="14"/>
  <c r="Q86" i="14"/>
  <c r="R86" i="14"/>
  <c r="S86" i="14"/>
  <c r="T86" i="14"/>
  <c r="U86" i="14"/>
  <c r="B87" i="14"/>
  <c r="C87" i="14"/>
  <c r="D87" i="14"/>
  <c r="E87" i="14"/>
  <c r="P87" i="14"/>
  <c r="Q87" i="14"/>
  <c r="R87" i="14"/>
  <c r="S87" i="14"/>
  <c r="T87" i="14"/>
  <c r="U87" i="14"/>
  <c r="AE33" i="41"/>
  <c r="Y8" i="41"/>
  <c r="F8" i="41"/>
  <c r="Y5" i="41"/>
  <c r="Y5" i="11"/>
  <c r="AI18" i="32"/>
  <c r="AL18" i="32"/>
  <c r="AI19" i="32"/>
  <c r="AL19" i="32"/>
  <c r="AI20" i="32"/>
  <c r="AL20" i="32"/>
  <c r="Y37" i="38" l="1"/>
  <c r="Y36" i="38"/>
  <c r="Y35" i="38"/>
  <c r="Y25" i="38"/>
  <c r="Y26" i="38"/>
  <c r="Z20" i="9"/>
  <c r="Q11" i="25" s="1"/>
  <c r="H25" i="5"/>
  <c r="H24" i="5"/>
  <c r="AJ12" i="9"/>
  <c r="BT12" i="9"/>
  <c r="BT19" i="9"/>
  <c r="BT18" i="9"/>
  <c r="BT17" i="9"/>
  <c r="BT16" i="9"/>
  <c r="BT15" i="9"/>
  <c r="BT14" i="9"/>
  <c r="BT13" i="9"/>
  <c r="AJ19" i="9"/>
  <c r="AJ18" i="9"/>
  <c r="AJ17" i="9"/>
  <c r="AJ16" i="9"/>
  <c r="AJ15" i="9"/>
  <c r="AJ14" i="9"/>
  <c r="AJ13" i="9"/>
  <c r="BT12" i="26"/>
  <c r="BT19" i="26"/>
  <c r="BT18" i="26"/>
  <c r="BT17" i="26"/>
  <c r="BT16" i="26"/>
  <c r="BT15" i="26"/>
  <c r="BT14" i="26"/>
  <c r="BT13" i="26"/>
  <c r="AJ13" i="26"/>
  <c r="AJ14" i="26"/>
  <c r="AJ15" i="26"/>
  <c r="AJ16" i="26"/>
  <c r="AJ17" i="26"/>
  <c r="AJ18" i="26"/>
  <c r="AJ19" i="26"/>
  <c r="AJ12" i="26"/>
  <c r="AJ12" i="18"/>
  <c r="Q19" i="25"/>
  <c r="Q18" i="25"/>
  <c r="Q17" i="25"/>
  <c r="Q16" i="25"/>
  <c r="Q20" i="25"/>
  <c r="I19" i="25"/>
  <c r="I18" i="25"/>
  <c r="I17" i="25"/>
  <c r="Q22" i="25"/>
  <c r="U23" i="25"/>
  <c r="AC24" i="8"/>
  <c r="I25" i="25" s="1"/>
  <c r="AC23" i="8"/>
  <c r="I26" i="25"/>
  <c r="I27" i="25"/>
  <c r="I28" i="25"/>
  <c r="I29" i="25"/>
  <c r="Y8" i="38"/>
  <c r="F8" i="38"/>
  <c r="AB27" i="38"/>
  <c r="AB28" i="38"/>
  <c r="AB29" i="38"/>
  <c r="AB30" i="38"/>
  <c r="AB31" i="38"/>
  <c r="AB32" i="38"/>
  <c r="AB33" i="38"/>
  <c r="AB34" i="38"/>
  <c r="AB26" i="38"/>
  <c r="Y27" i="38"/>
  <c r="Y28" i="38"/>
  <c r="Y29" i="38"/>
  <c r="Y30" i="38"/>
  <c r="Y31" i="38"/>
  <c r="Y32" i="38"/>
  <c r="Y33" i="38"/>
  <c r="Y34" i="38"/>
  <c r="BO5" i="20"/>
  <c r="AE5" i="15"/>
  <c r="AE5" i="8"/>
  <c r="BO5" i="21"/>
  <c r="AE5" i="21"/>
  <c r="AE22" i="38"/>
  <c r="AE5" i="38"/>
  <c r="I13" i="25" l="1"/>
  <c r="M13" i="25" s="1"/>
  <c r="AC13" i="25" s="1"/>
  <c r="O16" i="13"/>
  <c r="BT20" i="26"/>
  <c r="AC25" i="8"/>
  <c r="I24" i="25"/>
  <c r="M24" i="25" s="1"/>
  <c r="O46" i="25" s="1"/>
  <c r="AB38" i="38"/>
  <c r="Y38" i="38"/>
  <c r="BO20" i="36"/>
  <c r="BJ20" i="36"/>
  <c r="AE20" i="36"/>
  <c r="Z20" i="36"/>
  <c r="BT19" i="36"/>
  <c r="AJ19" i="36"/>
  <c r="BT18" i="36"/>
  <c r="AJ18" i="36"/>
  <c r="BT17" i="36"/>
  <c r="AJ17" i="36"/>
  <c r="BT16" i="36"/>
  <c r="AJ16" i="36"/>
  <c r="BT15" i="36"/>
  <c r="AJ15" i="36"/>
  <c r="BT14" i="36"/>
  <c r="AJ14" i="36"/>
  <c r="BT13" i="36"/>
  <c r="AJ13" i="36"/>
  <c r="BT12" i="36"/>
  <c r="BT20" i="36" s="1"/>
  <c r="AJ12" i="36"/>
  <c r="AJ20" i="36" s="1"/>
  <c r="BI8" i="36"/>
  <c r="AP8" i="36"/>
  <c r="Y8" i="36"/>
  <c r="F8" i="36"/>
  <c r="BO5" i="36"/>
  <c r="AE5" i="36"/>
  <c r="BO20" i="34"/>
  <c r="BJ20" i="34"/>
  <c r="AE20" i="34"/>
  <c r="Z20" i="34"/>
  <c r="BT19" i="34"/>
  <c r="AJ19" i="34"/>
  <c r="BT18" i="34"/>
  <c r="AJ18" i="34"/>
  <c r="BT17" i="34"/>
  <c r="AJ17" i="34"/>
  <c r="BT16" i="34"/>
  <c r="AJ16" i="34"/>
  <c r="BT15" i="34"/>
  <c r="AJ15" i="34"/>
  <c r="BT14" i="34"/>
  <c r="AJ14" i="34"/>
  <c r="BT13" i="34"/>
  <c r="AJ13" i="34"/>
  <c r="BT12" i="34"/>
  <c r="BT20" i="34" s="1"/>
  <c r="AJ12" i="34"/>
  <c r="AJ20" i="34" s="1"/>
  <c r="BI8" i="34"/>
  <c r="AP8" i="34"/>
  <c r="Y8" i="34"/>
  <c r="F8" i="34"/>
  <c r="BO5" i="34"/>
  <c r="AE5" i="34"/>
  <c r="I16" i="25" s="1"/>
  <c r="BJ20" i="18"/>
  <c r="Q15" i="25" s="1"/>
  <c r="Z20" i="18"/>
  <c r="Q14" i="25" s="1"/>
  <c r="AL17" i="32"/>
  <c r="AI17" i="32"/>
  <c r="AL16" i="32"/>
  <c r="AI16" i="32"/>
  <c r="AL15" i="32"/>
  <c r="AI15" i="32"/>
  <c r="Y20" i="32"/>
  <c r="AD19" i="32"/>
  <c r="AD18" i="32"/>
  <c r="AD17" i="32"/>
  <c r="AD16" i="32"/>
  <c r="AD15" i="32"/>
  <c r="AD14" i="32"/>
  <c r="AD13" i="32"/>
  <c r="AD12" i="32"/>
  <c r="F8" i="32"/>
  <c r="I20" i="25"/>
  <c r="M20" i="25" s="1"/>
  <c r="O44" i="25" s="1"/>
  <c r="BJ20" i="9"/>
  <c r="AE20" i="26"/>
  <c r="Z20" i="26"/>
  <c r="Q9" i="25" s="1"/>
  <c r="BO20" i="26"/>
  <c r="BJ20" i="26"/>
  <c r="BI8" i="26"/>
  <c r="AP8" i="26"/>
  <c r="Y8" i="26"/>
  <c r="F8" i="26"/>
  <c r="BO5" i="26"/>
  <c r="I10" i="25" s="1"/>
  <c r="I9" i="25"/>
  <c r="M9" i="25" s="1"/>
  <c r="O40" i="25" s="1"/>
  <c r="AE5" i="12"/>
  <c r="I15" i="25"/>
  <c r="I14" i="25"/>
  <c r="BO5" i="9"/>
  <c r="I12" i="25" s="1"/>
  <c r="I11" i="25"/>
  <c r="AE5" i="20"/>
  <c r="BO20" i="15"/>
  <c r="BJ20" i="15"/>
  <c r="BF20" i="15"/>
  <c r="AE20" i="15"/>
  <c r="Z20" i="15"/>
  <c r="V20" i="15"/>
  <c r="BO5" i="15"/>
  <c r="BF20" i="21"/>
  <c r="AE20" i="21"/>
  <c r="AA20" i="21"/>
  <c r="V20" i="21"/>
  <c r="AE20" i="8"/>
  <c r="Z20" i="8"/>
  <c r="AE23" i="8"/>
  <c r="AE24" i="8"/>
  <c r="BK20" i="21"/>
  <c r="BT19" i="18"/>
  <c r="BT18" i="18"/>
  <c r="BT17" i="18"/>
  <c r="BT16" i="18"/>
  <c r="BT15" i="18"/>
  <c r="BT14" i="18"/>
  <c r="BT13" i="18"/>
  <c r="BT12" i="18"/>
  <c r="AJ13" i="18"/>
  <c r="AE20" i="18" s="1"/>
  <c r="AJ14" i="18"/>
  <c r="AJ15" i="18"/>
  <c r="AJ16" i="18"/>
  <c r="AJ17" i="18"/>
  <c r="AJ18" i="18"/>
  <c r="AJ19" i="18"/>
  <c r="AJ19" i="21"/>
  <c r="BJ20" i="20"/>
  <c r="Z20" i="20"/>
  <c r="O42" i="25" l="1"/>
  <c r="V16" i="13"/>
  <c r="AC22" i="13"/>
  <c r="BO20" i="18"/>
  <c r="AG30" i="25"/>
  <c r="M11" i="25"/>
  <c r="O41" i="25" s="1"/>
  <c r="V18" i="13"/>
  <c r="V42" i="25"/>
  <c r="AE25" i="8"/>
  <c r="AD20" i="32"/>
  <c r="U21" i="25" s="1"/>
  <c r="AJ20" i="26"/>
  <c r="U9" i="25" s="1"/>
  <c r="AJ20" i="18"/>
  <c r="BT20" i="18"/>
  <c r="BT19" i="21"/>
  <c r="BT18" i="21"/>
  <c r="BT17" i="21"/>
  <c r="BT16" i="21"/>
  <c r="BT15" i="21"/>
  <c r="BT14" i="21"/>
  <c r="BT13" i="21"/>
  <c r="BT12" i="21"/>
  <c r="AJ13" i="21"/>
  <c r="AJ14" i="21"/>
  <c r="AJ15" i="21"/>
  <c r="AJ16" i="21"/>
  <c r="AJ17" i="21"/>
  <c r="AJ18" i="21"/>
  <c r="AJ12" i="21"/>
  <c r="U17" i="25" l="1"/>
  <c r="BT20" i="21"/>
  <c r="AJ20" i="21"/>
  <c r="I22" i="25"/>
  <c r="I23" i="25"/>
  <c r="O48" i="25"/>
  <c r="I30" i="25"/>
  <c r="M30" i="25" s="1"/>
  <c r="BO20" i="9"/>
  <c r="AE20" i="9"/>
  <c r="AE37" i="11"/>
  <c r="O50" i="25" l="1"/>
  <c r="M22" i="25"/>
  <c r="O45" i="25" s="1"/>
  <c r="BT20" i="9"/>
  <c r="AC22" i="25" l="1"/>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13" i="12"/>
  <c r="AJ43" i="12" l="1"/>
  <c r="U25" i="25"/>
  <c r="U24" i="25"/>
  <c r="BO20" i="21"/>
  <c r="U27" i="25"/>
  <c r="U26" i="25"/>
  <c r="BO20" i="20"/>
  <c r="U29" i="25" s="1"/>
  <c r="AE20" i="20"/>
  <c r="U28" i="25" s="1"/>
  <c r="J6" i="25"/>
  <c r="C2" i="14"/>
  <c r="AC30" i="25"/>
  <c r="Y5" i="12"/>
  <c r="AC24" i="25" l="1"/>
  <c r="AJ20" i="9"/>
  <c r="U11" i="25" s="1"/>
  <c r="U34" i="25" s="1"/>
  <c r="J6" i="5"/>
  <c r="Y8" i="12"/>
  <c r="F8" i="12"/>
  <c r="Y8" i="11"/>
  <c r="F8" i="11"/>
  <c r="BI8" i="18"/>
  <c r="AP8" i="18"/>
  <c r="Y8" i="18"/>
  <c r="F8" i="18"/>
  <c r="BI8" i="9"/>
  <c r="AP8" i="9"/>
  <c r="Y8" i="9"/>
  <c r="F8" i="9"/>
  <c r="BI8" i="20"/>
  <c r="AP8" i="20"/>
  <c r="Y8" i="20"/>
  <c r="F8" i="20"/>
  <c r="BI8" i="15"/>
  <c r="AP8" i="15"/>
  <c r="Y8" i="15"/>
  <c r="F8" i="15"/>
  <c r="F8" i="8"/>
  <c r="BI8" i="21"/>
  <c r="Y8" i="21"/>
  <c r="AP8" i="21"/>
  <c r="F8" i="21"/>
  <c r="M14" i="25" l="1"/>
  <c r="O43" i="25" s="1"/>
  <c r="Q34" i="25"/>
  <c r="AC14" i="25" l="1"/>
  <c r="V43" i="25"/>
  <c r="V20" i="13"/>
  <c r="V44" i="25"/>
  <c r="V40" i="25"/>
  <c r="AC9" i="25"/>
  <c r="V17" i="13"/>
  <c r="AC11" i="25"/>
  <c r="Y8" i="8"/>
  <c r="V19" i="13" l="1"/>
  <c r="V41" i="25"/>
  <c r="M34" i="25" l="1"/>
  <c r="I34" i="25" l="1"/>
  <c r="V48" i="25"/>
  <c r="AG34" i="25"/>
  <c r="V45" i="25"/>
  <c r="V22" i="13" l="1"/>
  <c r="J26" i="13" s="1"/>
  <c r="V46" i="25"/>
  <c r="AC34" i="25"/>
  <c r="V50" i="25"/>
  <c r="J51" i="25" l="1"/>
</calcChain>
</file>

<file path=xl/sharedStrings.xml><?xml version="1.0" encoding="utf-8"?>
<sst xmlns="http://schemas.openxmlformats.org/spreadsheetml/2006/main" count="1111" uniqueCount="352">
  <si>
    <t>所属名</t>
    <rPh sb="0" eb="2">
      <t>ショゾク</t>
    </rPh>
    <rPh sb="2" eb="3">
      <t>メイ</t>
    </rPh>
    <phoneticPr fontId="3"/>
  </si>
  <si>
    <t>（学校名）</t>
    <rPh sb="1" eb="4">
      <t>ガッコウメイ</t>
    </rPh>
    <phoneticPr fontId="3"/>
  </si>
  <si>
    <t>個人</t>
    <rPh sb="0" eb="2">
      <t>コジン</t>
    </rPh>
    <phoneticPr fontId="3"/>
  </si>
  <si>
    <t>演技順</t>
    <rPh sb="0" eb="2">
      <t>エンギ</t>
    </rPh>
    <rPh sb="2" eb="3">
      <t>ジュン</t>
    </rPh>
    <phoneticPr fontId="3"/>
  </si>
  <si>
    <t>所属長名</t>
    <rPh sb="0" eb="2">
      <t>ショゾク</t>
    </rPh>
    <rPh sb="2" eb="3">
      <t>チョウ</t>
    </rPh>
    <rPh sb="3" eb="4">
      <t>メイ</t>
    </rPh>
    <phoneticPr fontId="3"/>
  </si>
  <si>
    <t>（校長名）</t>
    <rPh sb="1" eb="4">
      <t>コウチョウメイ</t>
    </rPh>
    <phoneticPr fontId="3"/>
  </si>
  <si>
    <t>※各所属の中で希望する演技順に必ず記入してください。</t>
    <rPh sb="1" eb="2">
      <t>カク</t>
    </rPh>
    <rPh sb="2" eb="4">
      <t>ショゾク</t>
    </rPh>
    <rPh sb="5" eb="6">
      <t>ナカ</t>
    </rPh>
    <rPh sb="7" eb="9">
      <t>キボウ</t>
    </rPh>
    <rPh sb="11" eb="13">
      <t>エンギ</t>
    </rPh>
    <rPh sb="13" eb="14">
      <t>ジュン</t>
    </rPh>
    <rPh sb="15" eb="16">
      <t>カナラ</t>
    </rPh>
    <rPh sb="17" eb="19">
      <t>キニュウ</t>
    </rPh>
    <phoneticPr fontId="3"/>
  </si>
  <si>
    <t>選　手　名</t>
    <rPh sb="0" eb="1">
      <t>セン</t>
    </rPh>
    <rPh sb="2" eb="3">
      <t>テ</t>
    </rPh>
    <rPh sb="4" eb="5">
      <t>メイ</t>
    </rPh>
    <phoneticPr fontId="3"/>
  </si>
  <si>
    <t>（ 個　人 ）</t>
    <rPh sb="2" eb="3">
      <t>コ</t>
    </rPh>
    <rPh sb="4" eb="5">
      <t>ヒト</t>
    </rPh>
    <phoneticPr fontId="3"/>
  </si>
  <si>
    <t>　種　　別</t>
    <rPh sb="1" eb="2">
      <t>タネ</t>
    </rPh>
    <rPh sb="4" eb="5">
      <t>ベツ</t>
    </rPh>
    <phoneticPr fontId="3"/>
  </si>
  <si>
    <t>合計</t>
    <rPh sb="0" eb="2">
      <t>ゴウケイ</t>
    </rPh>
    <phoneticPr fontId="3"/>
  </si>
  <si>
    <t>合計金額</t>
    <rPh sb="0" eb="2">
      <t>ゴウケイ</t>
    </rPh>
    <rPh sb="2" eb="4">
      <t>キンガク</t>
    </rPh>
    <phoneticPr fontId="3"/>
  </si>
  <si>
    <t>ジュニア</t>
    <phoneticPr fontId="3"/>
  </si>
  <si>
    <t>◇</t>
    <phoneticPr fontId="3"/>
  </si>
  <si>
    <t>◇</t>
    <phoneticPr fontId="3"/>
  </si>
  <si>
    <t>名</t>
    <rPh sb="0" eb="1">
      <t>メイ</t>
    </rPh>
    <phoneticPr fontId="3"/>
  </si>
  <si>
    <t>リボン</t>
    <phoneticPr fontId="3"/>
  </si>
  <si>
    <t>ふりがな</t>
    <phoneticPr fontId="3"/>
  </si>
  <si>
    <t>フープ</t>
    <phoneticPr fontId="3"/>
  </si>
  <si>
    <t>シニア</t>
    <phoneticPr fontId="3"/>
  </si>
  <si>
    <t>チャイルド競技</t>
    <rPh sb="5" eb="7">
      <t>キョウギ</t>
    </rPh>
    <phoneticPr fontId="3"/>
  </si>
  <si>
    <t>ジュニア競技</t>
    <rPh sb="4" eb="6">
      <t>キョウギ</t>
    </rPh>
    <phoneticPr fontId="3"/>
  </si>
  <si>
    <t>シニア競技</t>
    <rPh sb="3" eb="5">
      <t>キョウギ</t>
    </rPh>
    <phoneticPr fontId="3"/>
  </si>
  <si>
    <t>学年</t>
    <rPh sb="0" eb="2">
      <t>ガクネン</t>
    </rPh>
    <phoneticPr fontId="3"/>
  </si>
  <si>
    <t>団体　競技</t>
    <rPh sb="0" eb="2">
      <t>ダンタイ</t>
    </rPh>
    <rPh sb="3" eb="5">
      <t>キョウギ</t>
    </rPh>
    <phoneticPr fontId="3"/>
  </si>
  <si>
    <t>集団演技</t>
    <rPh sb="0" eb="4">
      <t>シュウダンエンギ</t>
    </rPh>
    <phoneticPr fontId="3"/>
  </si>
  <si>
    <t>補欠</t>
    <rPh sb="0" eb="2">
      <t>ホケツ</t>
    </rPh>
    <phoneticPr fontId="3"/>
  </si>
  <si>
    <t>（ 集団演技 ）</t>
    <rPh sb="2" eb="6">
      <t>シュウダンエンギ</t>
    </rPh>
    <phoneticPr fontId="3"/>
  </si>
  <si>
    <t>内個人２種目の人数</t>
    <rPh sb="0" eb="1">
      <t>ウチ</t>
    </rPh>
    <rPh sb="1" eb="3">
      <t>コジン</t>
    </rPh>
    <rPh sb="4" eb="6">
      <t>シュモク</t>
    </rPh>
    <rPh sb="7" eb="9">
      <t>ニンズウ</t>
    </rPh>
    <phoneticPr fontId="3"/>
  </si>
  <si>
    <t>演技時間</t>
    <rPh sb="0" eb="4">
      <t>エンギジカン</t>
    </rPh>
    <phoneticPr fontId="3"/>
  </si>
  <si>
    <t>連盟ルール</t>
    <rPh sb="0" eb="2">
      <t>レンメイ</t>
    </rPh>
    <phoneticPr fontId="3"/>
  </si>
  <si>
    <t>チーム数</t>
    <rPh sb="3" eb="4">
      <t>スウ</t>
    </rPh>
    <phoneticPr fontId="3"/>
  </si>
  <si>
    <t>人数</t>
    <rPh sb="0" eb="2">
      <t>ニンズウ</t>
    </rPh>
    <phoneticPr fontId="3"/>
  </si>
  <si>
    <t>審判名</t>
    <rPh sb="0" eb="2">
      <t>シンパン</t>
    </rPh>
    <rPh sb="2" eb="3">
      <t>メイ</t>
    </rPh>
    <phoneticPr fontId="3"/>
  </si>
  <si>
    <t>〒</t>
    <phoneticPr fontId="3"/>
  </si>
  <si>
    <t>種別</t>
    <rPh sb="0" eb="2">
      <t>シュベツ</t>
    </rPh>
    <phoneticPr fontId="3"/>
  </si>
  <si>
    <t>カテゴリー</t>
    <phoneticPr fontId="3"/>
  </si>
  <si>
    <t>年齢</t>
    <rPh sb="0" eb="2">
      <t>ネンレイ</t>
    </rPh>
    <phoneticPr fontId="3"/>
  </si>
  <si>
    <t>選手名を入力する時必ず姓と名の間に全角スペースを入れてください。</t>
    <rPh sb="0" eb="3">
      <t>センシュメイ</t>
    </rPh>
    <rPh sb="4" eb="6">
      <t>ニュウリョク</t>
    </rPh>
    <rPh sb="8" eb="9">
      <t>ジ</t>
    </rPh>
    <rPh sb="9" eb="10">
      <t>カナラ</t>
    </rPh>
    <rPh sb="11" eb="12">
      <t>セイ</t>
    </rPh>
    <rPh sb="13" eb="14">
      <t>ナ</t>
    </rPh>
    <rPh sb="15" eb="16">
      <t>アイダ</t>
    </rPh>
    <rPh sb="17" eb="19">
      <t>ゼンカク</t>
    </rPh>
    <rPh sb="24" eb="25">
      <t>イ</t>
    </rPh>
    <phoneticPr fontId="3"/>
  </si>
  <si>
    <t>/</t>
    <phoneticPr fontId="3"/>
  </si>
  <si>
    <t>作業用</t>
    <rPh sb="0" eb="3">
      <t>サギョウヨウ</t>
    </rPh>
    <phoneticPr fontId="5"/>
  </si>
  <si>
    <t>※編集しないでください</t>
    <rPh sb="1" eb="3">
      <t>ヘンシュウ</t>
    </rPh>
    <phoneticPr fontId="5"/>
  </si>
  <si>
    <t>ふりがな</t>
    <phoneticPr fontId="5"/>
  </si>
  <si>
    <t>№</t>
    <phoneticPr fontId="3"/>
  </si>
  <si>
    <t>①徒手（１分３０秒）</t>
  </si>
  <si>
    <t>３年生の部</t>
  </si>
  <si>
    <t>４年生の部</t>
    <phoneticPr fontId="3"/>
  </si>
  <si>
    <t>選手名</t>
    <rPh sb="0" eb="3">
      <t>センシュメイ</t>
    </rPh>
    <phoneticPr fontId="5"/>
  </si>
  <si>
    <t>団体あり</t>
    <rPh sb="0" eb="2">
      <t>ダンタイ</t>
    </rPh>
    <phoneticPr fontId="5"/>
  </si>
  <si>
    <t>５年生の部</t>
    <phoneticPr fontId="3"/>
  </si>
  <si>
    <t>６年生の部</t>
    <phoneticPr fontId="3"/>
  </si>
  <si>
    <t>チャイルド
連盟ルール</t>
    <rPh sb="6" eb="8">
      <t>レンメイ</t>
    </rPh>
    <phoneticPr fontId="3"/>
  </si>
  <si>
    <t>チャイルド
競技</t>
    <rPh sb="6" eb="8">
      <t>キョウギ</t>
    </rPh>
    <phoneticPr fontId="3"/>
  </si>
  <si>
    <t>小学５年生～中学３年生</t>
    <phoneticPr fontId="3"/>
  </si>
  <si>
    <t>中学３年生～制限なし</t>
    <phoneticPr fontId="3"/>
  </si>
  <si>
    <t>⑦自由（女子マット）</t>
    <phoneticPr fontId="5"/>
  </si>
  <si>
    <t>小学１年生～中学３年生</t>
    <phoneticPr fontId="3"/>
  </si>
  <si>
    <t>⑧徒手（１チーム４名～６名可）</t>
    <phoneticPr fontId="5"/>
  </si>
  <si>
    <t>個人ありは○</t>
    <rPh sb="0" eb="2">
      <t>コジン</t>
    </rPh>
    <phoneticPr fontId="3"/>
  </si>
  <si>
    <t>個人あり</t>
    <rPh sb="0" eb="2">
      <t>コジン</t>
    </rPh>
    <phoneticPr fontId="3"/>
  </si>
  <si>
    <t>集団演技</t>
    <rPh sb="0" eb="2">
      <t>シュウダン</t>
    </rPh>
    <rPh sb="2" eb="4">
      <t>エンギ</t>
    </rPh>
    <phoneticPr fontId="3"/>
  </si>
  <si>
    <t>⑨自由（１チーム制限なし）</t>
    <phoneticPr fontId="5"/>
  </si>
  <si>
    <t>小学生以上</t>
    <phoneticPr fontId="3"/>
  </si>
  <si>
    <t>クラブ名</t>
    <rPh sb="3" eb="4">
      <t>メイ</t>
    </rPh>
    <phoneticPr fontId="4"/>
  </si>
  <si>
    <t>チャイルド競技</t>
    <phoneticPr fontId="3"/>
  </si>
  <si>
    <t>①徒手（１分３０秒）</t>
    <phoneticPr fontId="3"/>
  </si>
  <si>
    <t>１．２年生の部</t>
    <phoneticPr fontId="3"/>
  </si>
  <si>
    <t>新体操</t>
    <rPh sb="0" eb="1">
      <t>シン</t>
    </rPh>
    <rPh sb="1" eb="2">
      <t>カラダ</t>
    </rPh>
    <rPh sb="2" eb="3">
      <t>ミサオ</t>
    </rPh>
    <phoneticPr fontId="3"/>
  </si>
  <si>
    <t>３年生の部</t>
    <phoneticPr fontId="3"/>
  </si>
  <si>
    <t>ジュニア競技</t>
    <phoneticPr fontId="3"/>
  </si>
  <si>
    <t>シニア競技</t>
    <phoneticPr fontId="3"/>
  </si>
  <si>
    <t>⑦自由（女子マット）</t>
    <phoneticPr fontId="3"/>
  </si>
  <si>
    <t>⑨自由（１チーム制限なし）</t>
    <phoneticPr fontId="3"/>
  </si>
  <si>
    <t>集団競技</t>
    <rPh sb="0" eb="2">
      <t>シュウダン</t>
    </rPh>
    <rPh sb="2" eb="4">
      <t>キョウギ</t>
    </rPh>
    <phoneticPr fontId="3"/>
  </si>
  <si>
    <t>チーム</t>
    <phoneticPr fontId="3"/>
  </si>
  <si>
    <t>補欠</t>
    <rPh sb="0" eb="2">
      <t>ホケツ</t>
    </rPh>
    <phoneticPr fontId="3"/>
  </si>
  <si>
    <t>チーム名</t>
    <rPh sb="3" eb="4">
      <t>メイ</t>
    </rPh>
    <phoneticPr fontId="3"/>
  </si>
  <si>
    <t>演技時間</t>
    <rPh sb="0" eb="4">
      <t>エンギジカン</t>
    </rPh>
    <phoneticPr fontId="3"/>
  </si>
  <si>
    <t>クラブ名</t>
    <rPh sb="3" eb="4">
      <t>メイ</t>
    </rPh>
    <phoneticPr fontId="3"/>
  </si>
  <si>
    <t>所属長名</t>
    <rPh sb="0" eb="4">
      <t>ショゾクチョウメイ</t>
    </rPh>
    <phoneticPr fontId="3"/>
  </si>
  <si>
    <t>監督名</t>
    <rPh sb="0" eb="3">
      <t>カントクメイ</t>
    </rPh>
    <phoneticPr fontId="3"/>
  </si>
  <si>
    <t>携帯番号</t>
    <rPh sb="0" eb="4">
      <t>ケイタイバンゴウ</t>
    </rPh>
    <phoneticPr fontId="3"/>
  </si>
  <si>
    <t>所在地</t>
    <rPh sb="0" eb="3">
      <t>ショザイチ</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</si>
  <si>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</si>
  <si>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</si>
  <si>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</si>
  <si>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</si>
  <si>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</si>
  <si>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</si>
  <si>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総参加
種目数</t>
    <rPh sb="0" eb="1">
      <t>ソウ</t>
    </rPh>
    <rPh sb="1" eb="3">
      <t>サンカ</t>
    </rPh>
    <rPh sb="4" eb="6">
      <t>シュモク</t>
    </rPh>
    <rPh sb="6" eb="7">
      <t>スウ</t>
    </rPh>
    <phoneticPr fontId="3"/>
  </si>
  <si>
    <t>参加
種目人数</t>
    <rPh sb="0" eb="2">
      <t>サンカ</t>
    </rPh>
    <rPh sb="3" eb="5">
      <t>シュモク</t>
    </rPh>
    <rPh sb="5" eb="6">
      <t>ニン</t>
    </rPh>
    <rPh sb="6" eb="7">
      <t>スウ</t>
    </rPh>
    <phoneticPr fontId="3"/>
  </si>
  <si>
    <t xml:space="preserve">※総参加人数・参加賞の数に使用     </t>
    <phoneticPr fontId="3"/>
  </si>
  <si>
    <t>参加費明細</t>
    <rPh sb="0" eb="5">
      <t>サンカヒメイサイ</t>
    </rPh>
    <phoneticPr fontId="3"/>
  </si>
  <si>
    <t>シニア</t>
  </si>
  <si>
    <t>ジュニア</t>
  </si>
  <si>
    <t>チャイルド</t>
  </si>
  <si>
    <t>×</t>
    <phoneticPr fontId="3"/>
  </si>
  <si>
    <t>名</t>
    <rPh sb="0" eb="1">
      <t>メイ</t>
    </rPh>
    <phoneticPr fontId="3"/>
  </si>
  <si>
    <t>＝</t>
    <phoneticPr fontId="3"/>
  </si>
  <si>
    <t>円</t>
    <rPh sb="0" eb="1">
      <t>エン</t>
    </rPh>
    <phoneticPr fontId="3"/>
  </si>
  <si>
    <t>団体</t>
    <rPh sb="0" eb="2">
      <t>ダンタイ</t>
    </rPh>
    <phoneticPr fontId="3"/>
  </si>
  <si>
    <t>今回審判を２名派遣して頂きたいです。１名は必須です。コンテストでも可能です。</t>
    <rPh sb="0" eb="1">
      <t>コンカイ</t>
    </rPh>
    <rPh sb="1" eb="3">
      <t>シンパン</t>
    </rPh>
    <rPh sb="5" eb="6">
      <t>マイ</t>
    </rPh>
    <rPh sb="6" eb="7">
      <t>メイ</t>
    </rPh>
    <rPh sb="7" eb="9">
      <t>ハケン</t>
    </rPh>
    <rPh sb="10" eb="11">
      <t>イタダ</t>
    </rPh>
    <rPh sb="19" eb="20">
      <t>メイ</t>
    </rPh>
    <rPh sb="21" eb="23">
      <t>ヒッス</t>
    </rPh>
    <rPh sb="33" eb="35">
      <t>カノウ</t>
    </rPh>
    <phoneticPr fontId="3"/>
  </si>
  <si>
    <t>２人目の審判の派遣はできません。帯同審判料２，５００円を支払います。</t>
    <phoneticPr fontId="3"/>
  </si>
  <si>
    <t>クラブ情報記入シート</t>
    <rPh sb="3" eb="5">
      <t>ジョウホウ</t>
    </rPh>
    <rPh sb="5" eb="7">
      <t>キニュウ</t>
    </rPh>
    <phoneticPr fontId="3"/>
  </si>
  <si>
    <t>団体
チーム数</t>
    <rPh sb="0" eb="2">
      <t>ダンタイ</t>
    </rPh>
    <rPh sb="6" eb="7">
      <t>スウ</t>
    </rPh>
    <phoneticPr fontId="3"/>
  </si>
  <si>
    <t>合計金額</t>
    <rPh sb="0" eb="4">
      <t>ゴウケイキンガク</t>
    </rPh>
    <phoneticPr fontId="3"/>
  </si>
  <si>
    <t>２名審判が派遣できます。（支払いはありません。）</t>
    <phoneticPr fontId="3"/>
  </si>
  <si>
    <t>小１</t>
    <rPh sb="0" eb="1">
      <t>ショウ</t>
    </rPh>
    <phoneticPr fontId="3"/>
  </si>
  <si>
    <t>小２</t>
    <rPh sb="0" eb="1">
      <t>ショウ</t>
    </rPh>
    <phoneticPr fontId="3"/>
  </si>
  <si>
    <t>中１</t>
    <rPh sb="0" eb="1">
      <t>チュウ</t>
    </rPh>
    <phoneticPr fontId="3"/>
  </si>
  <si>
    <t>中２</t>
    <rPh sb="0" eb="1">
      <t>チュウ</t>
    </rPh>
    <phoneticPr fontId="3"/>
  </si>
  <si>
    <t>中３</t>
    <rPh sb="0" eb="1">
      <t>チュウ</t>
    </rPh>
    <phoneticPr fontId="3"/>
  </si>
  <si>
    <t>男子</t>
    <rPh sb="0" eb="2">
      <t>ダンシ</t>
    </rPh>
    <phoneticPr fontId="3"/>
  </si>
  <si>
    <t>女子</t>
    <rPh sb="0" eb="2">
      <t>ジョシ</t>
    </rPh>
    <phoneticPr fontId="3"/>
  </si>
  <si>
    <t>学年</t>
    <rPh sb="0" eb="2">
      <t>ガクネン</t>
    </rPh>
    <phoneticPr fontId="3"/>
  </si>
  <si>
    <t>チーム名</t>
    <rPh sb="3" eb="4">
      <t>メイ</t>
    </rPh>
    <phoneticPr fontId="3"/>
  </si>
  <si>
    <t>演技時間</t>
    <rPh sb="0" eb="4">
      <t>エンギジカン</t>
    </rPh>
    <phoneticPr fontId="3"/>
  </si>
  <si>
    <t>↑</t>
    <phoneticPr fontId="3"/>
  </si>
  <si>
    <t>審判名を入力すると、✔が入れ替わります</t>
    <rPh sb="0" eb="3">
      <t>シンパンメイ</t>
    </rPh>
    <rPh sb="4" eb="6">
      <t>ニュウリョク</t>
    </rPh>
    <rPh sb="12" eb="13">
      <t>イ</t>
    </rPh>
    <rPh sb="14" eb="15">
      <t>カ</t>
    </rPh>
    <phoneticPr fontId="3"/>
  </si>
  <si>
    <r>
      <t xml:space="preserve">キッズ
</t>
    </r>
    <r>
      <rPr>
        <sz val="9"/>
        <rFont val="Meiryo UI"/>
        <family val="3"/>
        <charset val="128"/>
      </rPr>
      <t>（コンテスト）</t>
    </r>
    <phoneticPr fontId="3"/>
  </si>
  <si>
    <t>団体あり</t>
    <rPh sb="0" eb="2">
      <t>ダンタイ</t>
    </rPh>
    <phoneticPr fontId="3"/>
  </si>
  <si>
    <r>
      <t xml:space="preserve">内個人と
団体の人数
</t>
    </r>
    <r>
      <rPr>
        <sz val="9"/>
        <rFont val="Meiryo UI"/>
        <family val="3"/>
        <charset val="128"/>
      </rPr>
      <t>（除く補欠）</t>
    </r>
    <rPh sb="0" eb="1">
      <t>ウチ</t>
    </rPh>
    <rPh sb="1" eb="3">
      <t>コジン</t>
    </rPh>
    <rPh sb="5" eb="7">
      <t>ダンタイ</t>
    </rPh>
    <rPh sb="8" eb="10">
      <t>ニンズウ</t>
    </rPh>
    <rPh sb="12" eb="13">
      <t>ノゾ</t>
    </rPh>
    <rPh sb="14" eb="16">
      <t>ホケツ</t>
    </rPh>
    <phoneticPr fontId="3"/>
  </si>
  <si>
    <r>
      <t>総参加人数</t>
    </r>
    <r>
      <rPr>
        <sz val="9"/>
        <rFont val="Meiryo UI"/>
        <family val="3"/>
        <charset val="128"/>
      </rPr>
      <t>（除く団体・連盟）</t>
    </r>
    <rPh sb="0" eb="5">
      <t>ソウサンカニンズウ</t>
    </rPh>
    <rPh sb="6" eb="7">
      <t>ノゾ</t>
    </rPh>
    <rPh sb="8" eb="10">
      <t>ダンタイ</t>
    </rPh>
    <rPh sb="11" eb="13">
      <t>レンメイ</t>
    </rPh>
    <phoneticPr fontId="3"/>
  </si>
  <si>
    <t>選手人数（補欠除く）</t>
    <rPh sb="0" eb="4">
      <t>センシュニンズウ</t>
    </rPh>
    <rPh sb="5" eb="8">
      <t>ホケツノゾ</t>
    </rPh>
    <phoneticPr fontId="3"/>
  </si>
  <si>
    <t>個人や
団体にも
参加の人数</t>
    <rPh sb="0" eb="2">
      <t>コジン</t>
    </rPh>
    <rPh sb="4" eb="6">
      <t>ダンタイ</t>
    </rPh>
    <rPh sb="9" eb="11">
      <t>サンカ</t>
    </rPh>
    <rPh sb="12" eb="14">
      <t>ニンズウ</t>
    </rPh>
    <phoneticPr fontId="3"/>
  </si>
  <si>
    <r>
      <t xml:space="preserve">ジュニア
</t>
    </r>
    <r>
      <rPr>
        <sz val="9"/>
        <rFont val="Meiryo UI"/>
        <family val="3"/>
        <charset val="128"/>
      </rPr>
      <t>（コンテスト）</t>
    </r>
    <phoneticPr fontId="3"/>
  </si>
  <si>
    <t>各所属の参加人数一覧</t>
    <rPh sb="0" eb="3">
      <t>カクショゾク</t>
    </rPh>
    <rPh sb="4" eb="6">
      <t>サンカ</t>
    </rPh>
    <rPh sb="6" eb="8">
      <t>ニンズウ</t>
    </rPh>
    <rPh sb="8" eb="10">
      <t>イチラン</t>
    </rPh>
    <phoneticPr fontId="3"/>
  </si>
  <si>
    <t>④ジュニアルール（リボン）</t>
    <phoneticPr fontId="3"/>
  </si>
  <si>
    <t>③ジュニアルール（クラブ）</t>
    <phoneticPr fontId="3"/>
  </si>
  <si>
    <t>ボール</t>
    <phoneticPr fontId="3"/>
  </si>
  <si>
    <t>②連盟ルール（クラブ）</t>
    <phoneticPr fontId="3"/>
  </si>
  <si>
    <t>②連盟ルール（クラブ）</t>
    <rPh sb="1" eb="3">
      <t>レンメイ</t>
    </rPh>
    <phoneticPr fontId="5"/>
  </si>
  <si>
    <t>③ジュニアルール（クラブ）</t>
    <phoneticPr fontId="5"/>
  </si>
  <si>
    <t>④ジュニアルール（リボン）</t>
    <phoneticPr fontId="5"/>
  </si>
  <si>
    <t>ジュニアルールあり</t>
    <phoneticPr fontId="3"/>
  </si>
  <si>
    <t>③ジュニアルール
ありは○</t>
    <phoneticPr fontId="3"/>
  </si>
  <si>
    <r>
      <t xml:space="preserve">団体ありは○
</t>
    </r>
    <r>
      <rPr>
        <sz val="9"/>
        <rFont val="Meiryo UI"/>
        <family val="3"/>
        <charset val="128"/>
      </rPr>
      <t>（補欠除く）</t>
    </r>
    <rPh sb="0" eb="2">
      <t>ダンタイ</t>
    </rPh>
    <rPh sb="8" eb="11">
      <t>ホケツノゾ</t>
    </rPh>
    <phoneticPr fontId="3"/>
  </si>
  <si>
    <t>キッズ(コンテスト)</t>
    <phoneticPr fontId="3"/>
  </si>
  <si>
    <t>ジュニア(コンテスト)</t>
    <phoneticPr fontId="3"/>
  </si>
  <si>
    <t>メールアドレス(PC)</t>
    <phoneticPr fontId="3"/>
  </si>
  <si>
    <t>名</t>
    <rPh sb="0" eb="1">
      <t>メイ</t>
    </rPh>
    <phoneticPr fontId="3"/>
  </si>
  <si>
    <t>連盟と団体
の人数</t>
    <rPh sb="0" eb="2">
      <t>レンメイ</t>
    </rPh>
    <rPh sb="3" eb="5">
      <t>ダンタイ</t>
    </rPh>
    <rPh sb="7" eb="9">
      <t>ニンズウ</t>
    </rPh>
    <phoneticPr fontId="3"/>
  </si>
  <si>
    <t>参加人数</t>
    <rPh sb="0" eb="2">
      <t>サンカ</t>
    </rPh>
    <rPh sb="2" eb="4">
      <t>ニンズウ</t>
    </rPh>
    <phoneticPr fontId="3"/>
  </si>
  <si>
    <t>太枠内のみ入力してください</t>
    <rPh sb="0" eb="2">
      <t>フトワク</t>
    </rPh>
    <rPh sb="2" eb="3">
      <t>ナイ</t>
    </rPh>
    <rPh sb="5" eb="7">
      <t>ニュウリョク</t>
    </rPh>
    <phoneticPr fontId="3"/>
  </si>
  <si>
    <t>名</t>
    <rPh sb="0" eb="1">
      <t>メイ</t>
    </rPh>
    <phoneticPr fontId="3"/>
  </si>
  <si>
    <t>もう１名が派遣できない時は、参加費用に２，５００円を追加し受付に支払いをお願いします。</t>
    <phoneticPr fontId="3"/>
  </si>
  <si>
    <t>人数</t>
    <rPh sb="0" eb="2">
      <t>ニンズウ</t>
    </rPh>
    <phoneticPr fontId="3"/>
  </si>
  <si>
    <r>
      <t>コンテスト</t>
    </r>
    <r>
      <rPr>
        <b/>
        <sz val="14"/>
        <rFont val="Meiryo UI"/>
        <family val="3"/>
        <charset val="128"/>
      </rPr>
      <t>男子</t>
    </r>
    <rPh sb="5" eb="7">
      <t>ダンシ</t>
    </rPh>
    <phoneticPr fontId="3"/>
  </si>
  <si>
    <r>
      <t>コンテスト</t>
    </r>
    <r>
      <rPr>
        <b/>
        <sz val="14"/>
        <rFont val="Meiryo UI"/>
        <family val="3"/>
        <charset val="128"/>
      </rPr>
      <t>女子</t>
    </r>
    <rPh sb="5" eb="7">
      <t>ジョシ</t>
    </rPh>
    <phoneticPr fontId="3"/>
  </si>
  <si>
    <t>競技あり</t>
    <rPh sb="0" eb="2">
      <t>キョウギ</t>
    </rPh>
    <phoneticPr fontId="3"/>
  </si>
  <si>
    <r>
      <rPr>
        <sz val="11"/>
        <rFont val="Meiryo UI"/>
        <family val="3"/>
        <charset val="128"/>
      </rPr>
      <t>団体ありは○</t>
    </r>
    <r>
      <rPr>
        <sz val="12"/>
        <rFont val="Meiryo UI"/>
        <family val="3"/>
        <charset val="128"/>
      </rPr>
      <t xml:space="preserve">
</t>
    </r>
    <r>
      <rPr>
        <sz val="9"/>
        <rFont val="Meiryo UI"/>
        <family val="3"/>
        <charset val="128"/>
      </rPr>
      <t>（補欠除く）</t>
    </r>
    <rPh sb="0" eb="2">
      <t>ダンタイ</t>
    </rPh>
    <rPh sb="8" eb="11">
      <t>ホケツノゾ</t>
    </rPh>
    <phoneticPr fontId="3"/>
  </si>
  <si>
    <t>⑦コンテスト
ありは○</t>
    <phoneticPr fontId="3"/>
  </si>
  <si>
    <t>コンテストと
団体の人数</t>
    <rPh sb="7" eb="9">
      <t>ダンタイ</t>
    </rPh>
    <rPh sb="10" eb="12">
      <t>ニンズウ</t>
    </rPh>
    <phoneticPr fontId="3"/>
  </si>
  <si>
    <t>コンテストあり</t>
    <phoneticPr fontId="3"/>
  </si>
  <si>
    <t>⑦コンテスト
ありは○</t>
    <phoneticPr fontId="3"/>
  </si>
  <si>
    <t>②連盟
ありは○</t>
    <rPh sb="1" eb="3">
      <t>レンメイ</t>
    </rPh>
    <phoneticPr fontId="3"/>
  </si>
  <si>
    <t>連盟あり</t>
    <rPh sb="0" eb="2">
      <t>レンメイ</t>
    </rPh>
    <phoneticPr fontId="5"/>
  </si>
  <si>
    <t>⑤種目（フープ）</t>
    <phoneticPr fontId="3"/>
  </si>
  <si>
    <t>⑥種目（フープ）</t>
    <phoneticPr fontId="3"/>
  </si>
  <si>
    <t>ボールありは○</t>
    <phoneticPr fontId="3"/>
  </si>
  <si>
    <t>フープありは○</t>
    <phoneticPr fontId="3"/>
  </si>
  <si>
    <t>リボンありは○</t>
    <phoneticPr fontId="3"/>
  </si>
  <si>
    <t>小学１年生</t>
    <phoneticPr fontId="3"/>
  </si>
  <si>
    <t>競技ありは○</t>
    <rPh sb="0" eb="2">
      <t>キョウギ</t>
    </rPh>
    <phoneticPr fontId="3"/>
  </si>
  <si>
    <t>小学２年生</t>
    <phoneticPr fontId="3"/>
  </si>
  <si>
    <t>小学３年生</t>
    <phoneticPr fontId="3"/>
  </si>
  <si>
    <t>小学４年生</t>
    <phoneticPr fontId="3"/>
  </si>
  <si>
    <t>小学５年生</t>
    <phoneticPr fontId="3"/>
  </si>
  <si>
    <t>小学６年生</t>
    <phoneticPr fontId="3"/>
  </si>
  <si>
    <t>⑤種目（フープ）</t>
    <phoneticPr fontId="5"/>
  </si>
  <si>
    <t>ボールあり</t>
    <phoneticPr fontId="5"/>
  </si>
  <si>
    <t>⑤種目（ボール）</t>
    <phoneticPr fontId="5"/>
  </si>
  <si>
    <t>フープあり</t>
    <phoneticPr fontId="3"/>
  </si>
  <si>
    <t>⑥種目（リボン）</t>
    <phoneticPr fontId="5"/>
  </si>
  <si>
    <t>⑥種目（フープ）</t>
    <phoneticPr fontId="5"/>
  </si>
  <si>
    <t>リボンあり</t>
    <phoneticPr fontId="5"/>
  </si>
  <si>
    <r>
      <t>コンテスト</t>
    </r>
    <r>
      <rPr>
        <b/>
        <sz val="11"/>
        <rFont val="Meiryo UI"/>
        <family val="3"/>
        <charset val="128"/>
      </rPr>
      <t>男子</t>
    </r>
    <rPh sb="5" eb="7">
      <t>ダンシ</t>
    </rPh>
    <phoneticPr fontId="3"/>
  </si>
  <si>
    <r>
      <t>コンテスト</t>
    </r>
    <r>
      <rPr>
        <b/>
        <sz val="11"/>
        <rFont val="Meiryo UI"/>
        <family val="3"/>
        <charset val="128"/>
      </rPr>
      <t>女子</t>
    </r>
    <rPh sb="5" eb="7">
      <t>ジョシ</t>
    </rPh>
    <phoneticPr fontId="3"/>
  </si>
  <si>
    <t>中学生</t>
    <rPh sb="0" eb="2">
      <t>チュウガク</t>
    </rPh>
    <phoneticPr fontId="3"/>
  </si>
  <si>
    <t>学年</t>
    <rPh sb="0" eb="2">
      <t>ガクネン</t>
    </rPh>
    <phoneticPr fontId="3"/>
  </si>
  <si>
    <t>集団あり</t>
    <rPh sb="0" eb="2">
      <t>シュウダン</t>
    </rPh>
    <phoneticPr fontId="3"/>
  </si>
  <si>
    <t>学年</t>
    <rPh sb="0" eb="2">
      <t>ガクネン</t>
    </rPh>
    <phoneticPr fontId="3"/>
  </si>
  <si>
    <t>人数</t>
    <rPh sb="0" eb="2">
      <t>ニンズウ</t>
    </rPh>
    <phoneticPr fontId="3"/>
  </si>
  <si>
    <t>団体あり</t>
    <rPh sb="0" eb="2">
      <t>ダンタイ</t>
    </rPh>
    <phoneticPr fontId="3"/>
  </si>
  <si>
    <t>男子</t>
    <rPh sb="0" eb="2">
      <t>ダンシ</t>
    </rPh>
    <phoneticPr fontId="3"/>
  </si>
  <si>
    <t>コンテスト</t>
    <phoneticPr fontId="3"/>
  </si>
  <si>
    <t>中学生</t>
    <rPh sb="0" eb="1">
      <t>チュウ</t>
    </rPh>
    <rPh sb="1" eb="3">
      <t>ガクセイ</t>
    </rPh>
    <phoneticPr fontId="3"/>
  </si>
  <si>
    <t>男子(コンテスト)</t>
    <rPh sb="0" eb="2">
      <t>ダンシ</t>
    </rPh>
    <phoneticPr fontId="3"/>
  </si>
  <si>
    <t xml:space="preserve">令和６年度 草加ジュニア新体操競技大会 </t>
    <rPh sb="0" eb="2">
      <t>レイワ</t>
    </rPh>
    <rPh sb="3" eb="5">
      <t>ネンド</t>
    </rPh>
    <rPh sb="6" eb="8">
      <t>ソウカ</t>
    </rPh>
    <rPh sb="12" eb="15">
      <t>シンタイソウ</t>
    </rPh>
    <rPh sb="15" eb="17">
      <t>キョウギ</t>
    </rPh>
    <rPh sb="17" eb="19">
      <t>タイカイ</t>
    </rPh>
    <phoneticPr fontId="3"/>
  </si>
  <si>
    <t>令和７年２月２２日（土）、２３日（日）　エネクルスポーツアリーナSOKA</t>
    <rPh sb="10" eb="11">
      <t>ド</t>
    </rPh>
    <rPh sb="15" eb="16">
      <t>ニチ</t>
    </rPh>
    <rPh sb="17" eb="18">
      <t>ニチ</t>
    </rPh>
    <phoneticPr fontId="3"/>
  </si>
  <si>
    <t>×＠400円</t>
    <rPh sb="5" eb="6">
      <t>エン</t>
    </rPh>
    <phoneticPr fontId="3"/>
  </si>
  <si>
    <t>１分３０秒</t>
  </si>
  <si>
    <t>草加ジュニア新体操競技大会　申込書について</t>
    <rPh sb="0" eb="2">
      <t>ソウカ</t>
    </rPh>
    <rPh sb="6" eb="9">
      <t>シンタイソウ</t>
    </rPh>
    <rPh sb="9" eb="11">
      <t>キョウギ</t>
    </rPh>
    <rPh sb="11" eb="13">
      <t>タイカイ</t>
    </rPh>
    <rPh sb="14" eb="17">
      <t>モウシコミショ</t>
    </rPh>
    <phoneticPr fontId="3"/>
  </si>
  <si>
    <t>第35回　草加ジュニア新体操競技大会　開催要項</t>
    <phoneticPr fontId="5"/>
  </si>
  <si>
    <t>目　的</t>
    <rPh sb="0" eb="1">
      <t>メ</t>
    </rPh>
    <rPh sb="2" eb="3">
      <t>マト</t>
    </rPh>
    <phoneticPr fontId="5"/>
  </si>
  <si>
    <t>新体操競技の普及・競技力向上及び競技会マナーの会得を目指し、幼児から高校生を対象とした競技大会を開催することで、新体操を通じて草加市におけるスポーツ振興を図ることを目的とします。</t>
  </si>
  <si>
    <t>主　催</t>
    <rPh sb="0" eb="1">
      <t>オモ</t>
    </rPh>
    <rPh sb="2" eb="3">
      <t>サイ</t>
    </rPh>
    <phoneticPr fontId="5"/>
  </si>
  <si>
    <t>草加市</t>
    <rPh sb="0" eb="3">
      <t>ソウカシ</t>
    </rPh>
    <phoneticPr fontId="5"/>
  </si>
  <si>
    <t>共　催</t>
    <rPh sb="0" eb="1">
      <t>トモ</t>
    </rPh>
    <rPh sb="2" eb="3">
      <t>サイ</t>
    </rPh>
    <phoneticPr fontId="5"/>
  </si>
  <si>
    <t>公益財団法人草加市スポーツ協会、草加市体操連盟</t>
    <rPh sb="0" eb="6">
      <t>コウエキザイダンホウジン</t>
    </rPh>
    <rPh sb="6" eb="9">
      <t>ソウカシ</t>
    </rPh>
    <rPh sb="13" eb="15">
      <t>キョウカイ</t>
    </rPh>
    <rPh sb="16" eb="21">
      <t>ソウカシタイソウ</t>
    </rPh>
    <rPh sb="21" eb="23">
      <t>レンメイ</t>
    </rPh>
    <phoneticPr fontId="5"/>
  </si>
  <si>
    <t>協　力</t>
    <rPh sb="0" eb="1">
      <t>キョウ</t>
    </rPh>
    <rPh sb="2" eb="3">
      <t>チカラ</t>
    </rPh>
    <phoneticPr fontId="5"/>
  </si>
  <si>
    <t>埼玉県ジュニア新体操クラブ連絡協議会、草加ジュニア新体操クラブ</t>
    <rPh sb="0" eb="3">
      <t>サイタマケン</t>
    </rPh>
    <rPh sb="7" eb="10">
      <t>シンタイソウ</t>
    </rPh>
    <rPh sb="13" eb="18">
      <t>レンラクキョウギカイ</t>
    </rPh>
    <rPh sb="19" eb="21">
      <t>ソウカ</t>
    </rPh>
    <rPh sb="25" eb="28">
      <t>シンタイソウ</t>
    </rPh>
    <phoneticPr fontId="5"/>
  </si>
  <si>
    <t>日　時</t>
    <rPh sb="0" eb="1">
      <t>ニチ</t>
    </rPh>
    <rPh sb="2" eb="3">
      <t>トキ</t>
    </rPh>
    <phoneticPr fontId="5"/>
  </si>
  <si>
    <t>令和7年2月22日（土）・23日（日）</t>
    <rPh sb="0" eb="2">
      <t>レイワ</t>
    </rPh>
    <rPh sb="3" eb="4">
      <t>ネン</t>
    </rPh>
    <rPh sb="5" eb="6">
      <t>ガツ</t>
    </rPh>
    <rPh sb="8" eb="9">
      <t>ニチ</t>
    </rPh>
    <rPh sb="10" eb="11">
      <t>ド</t>
    </rPh>
    <rPh sb="15" eb="16">
      <t>ニチ</t>
    </rPh>
    <rPh sb="17" eb="18">
      <t>ニチ</t>
    </rPh>
    <phoneticPr fontId="5"/>
  </si>
  <si>
    <t>第1日　2月22日（土）</t>
    <rPh sb="0" eb="1">
      <t>ダイ</t>
    </rPh>
    <rPh sb="2" eb="3">
      <t>ニチ</t>
    </rPh>
    <rPh sb="5" eb="6">
      <t>ガツ</t>
    </rPh>
    <rPh sb="8" eb="9">
      <t>ニチ</t>
    </rPh>
    <rPh sb="10" eb="11">
      <t>ド</t>
    </rPh>
    <phoneticPr fontId="5"/>
  </si>
  <si>
    <t>第2日　2月23日（日）</t>
    <rPh sb="0" eb="1">
      <t>ダイ</t>
    </rPh>
    <rPh sb="2" eb="3">
      <t>ニチ</t>
    </rPh>
    <rPh sb="5" eb="6">
      <t>ガツ</t>
    </rPh>
    <rPh sb="8" eb="9">
      <t>ニチ</t>
    </rPh>
    <rPh sb="10" eb="11">
      <t>ニチ</t>
    </rPh>
    <phoneticPr fontId="5"/>
  </si>
  <si>
    <t>10：00
競技開始
17：00
競技終了</t>
    <rPh sb="6" eb="10">
      <t>キョウギカイシ</t>
    </rPh>
    <rPh sb="18" eb="22">
      <t>キョウギシュウリョウ</t>
    </rPh>
    <phoneticPr fontId="5"/>
  </si>
  <si>
    <t>ジュニア個人総合
ユース個人総合
コンテスト女子　中学生以上</t>
    <rPh sb="4" eb="8">
      <t>コジンソウゴウ</t>
    </rPh>
    <rPh sb="12" eb="16">
      <t>コジンソウゴウ</t>
    </rPh>
    <rPh sb="22" eb="24">
      <t>ジョシ</t>
    </rPh>
    <rPh sb="25" eb="28">
      <t>チュウガクセイ</t>
    </rPh>
    <rPh sb="28" eb="30">
      <t>イジョウ</t>
    </rPh>
    <phoneticPr fontId="5"/>
  </si>
  <si>
    <t>チャイルド団体
ジュニア団体
ユース団体
コンテスト女子　幼児～小学生
コンテスト男子</t>
    <rPh sb="5" eb="7">
      <t>ダンタイ</t>
    </rPh>
    <rPh sb="12" eb="14">
      <t>ダンタイ</t>
    </rPh>
    <rPh sb="18" eb="20">
      <t>ダンタイ</t>
    </rPh>
    <rPh sb="26" eb="28">
      <t>ジョシ</t>
    </rPh>
    <rPh sb="29" eb="31">
      <t>ヨウジ</t>
    </rPh>
    <rPh sb="32" eb="35">
      <t>ショウガクセイ</t>
    </rPh>
    <rPh sb="41" eb="43">
      <t>ダンシ</t>
    </rPh>
    <phoneticPr fontId="5"/>
  </si>
  <si>
    <t>※エントリー数に応じて競技日が変更になる場合があります</t>
    <rPh sb="6" eb="7">
      <t>スウ</t>
    </rPh>
    <rPh sb="8" eb="9">
      <t>オウ</t>
    </rPh>
    <rPh sb="11" eb="14">
      <t>キョウギビ</t>
    </rPh>
    <rPh sb="15" eb="17">
      <t>ヘンコウ</t>
    </rPh>
    <rPh sb="20" eb="22">
      <t>バアイ</t>
    </rPh>
    <phoneticPr fontId="5"/>
  </si>
  <si>
    <t>会　場</t>
    <rPh sb="0" eb="1">
      <t>カイ</t>
    </rPh>
    <rPh sb="2" eb="3">
      <t>バ</t>
    </rPh>
    <phoneticPr fontId="5"/>
  </si>
  <si>
    <t>エネクルスポーツアリーナSOKA(記念体育館)　　草加市瀬崎6-31-1</t>
    <rPh sb="17" eb="22">
      <t>キネンタイイクカン</t>
    </rPh>
    <rPh sb="25" eb="30">
      <t>ソウカシセザキ</t>
    </rPh>
    <phoneticPr fontId="5"/>
  </si>
  <si>
    <t>参加費</t>
    <rPh sb="0" eb="3">
      <t>サンカヒ</t>
    </rPh>
    <phoneticPr fontId="5"/>
  </si>
  <si>
    <t>1人につき400円</t>
    <rPh sb="1" eb="2">
      <t>ニン</t>
    </rPh>
    <rPh sb="8" eb="9">
      <t>エン</t>
    </rPh>
    <phoneticPr fontId="5"/>
  </si>
  <si>
    <t>参加資格</t>
    <rPh sb="0" eb="4">
      <t>サンカシカク</t>
    </rPh>
    <phoneticPr fontId="5"/>
  </si>
  <si>
    <t>①令和7年2月22日現在、女子：幼児 ～ 高校3年生　男子：幼児～高校3年生</t>
    <phoneticPr fontId="5"/>
  </si>
  <si>
    <t>②所属団体から審判役員を必ず１人派遣すること　※派遣できない場合は出場できません</t>
    <rPh sb="12" eb="13">
      <t>カナラ</t>
    </rPh>
    <rPh sb="24" eb="26">
      <t>ハケン</t>
    </rPh>
    <rPh sb="30" eb="32">
      <t>バアイ</t>
    </rPh>
    <rPh sb="33" eb="35">
      <t>シュツジョウ</t>
    </rPh>
    <phoneticPr fontId="5"/>
  </si>
  <si>
    <t>種目および参加制限</t>
    <rPh sb="0" eb="2">
      <t>シュモク</t>
    </rPh>
    <rPh sb="5" eb="9">
      <t>サンカセイゲン</t>
    </rPh>
    <phoneticPr fontId="5"/>
  </si>
  <si>
    <t>区分</t>
    <rPh sb="0" eb="2">
      <t>クブン</t>
    </rPh>
    <phoneticPr fontId="5"/>
  </si>
  <si>
    <t>種目</t>
    <rPh sb="0" eb="2">
      <t>シュモク</t>
    </rPh>
    <phoneticPr fontId="5"/>
  </si>
  <si>
    <t>対象</t>
    <rPh sb="0" eb="2">
      <t>タイショウ</t>
    </rPh>
    <phoneticPr fontId="5"/>
  </si>
  <si>
    <t>1所属あたりの参加制限</t>
    <rPh sb="1" eb="3">
      <t>ショゾク</t>
    </rPh>
    <rPh sb="7" eb="11">
      <t>サンカセイゲン</t>
    </rPh>
    <phoneticPr fontId="5"/>
  </si>
  <si>
    <t>種目ごと</t>
    <rPh sb="0" eb="2">
      <t>シュモク</t>
    </rPh>
    <phoneticPr fontId="5"/>
  </si>
  <si>
    <t>合計数</t>
    <rPh sb="0" eb="3">
      <t>ゴウケイスウ</t>
    </rPh>
    <phoneticPr fontId="5"/>
  </si>
  <si>
    <t>男子</t>
    <rPh sb="0" eb="2">
      <t>ダンシ</t>
    </rPh>
    <phoneticPr fontId="5"/>
  </si>
  <si>
    <t>①コンテスト個人・チーム（2人～10人）
（徒手・手具・その他・自由）</t>
    <rPh sb="6" eb="8">
      <t>コジン</t>
    </rPh>
    <rPh sb="14" eb="15">
      <t>ニン</t>
    </rPh>
    <rPh sb="18" eb="19">
      <t>ニン</t>
    </rPh>
    <rPh sb="22" eb="24">
      <t>トシュ</t>
    </rPh>
    <rPh sb="25" eb="26">
      <t>テ</t>
    </rPh>
    <rPh sb="26" eb="27">
      <t>グ</t>
    </rPh>
    <rPh sb="30" eb="31">
      <t>タ</t>
    </rPh>
    <rPh sb="32" eb="34">
      <t>ジユウ</t>
    </rPh>
    <phoneticPr fontId="5"/>
  </si>
  <si>
    <t>幼児～高校生</t>
    <rPh sb="0" eb="2">
      <t>ヨウジ</t>
    </rPh>
    <rPh sb="3" eb="6">
      <t>コウコウセイ</t>
    </rPh>
    <phoneticPr fontId="3"/>
  </si>
  <si>
    <t>幼児～高校生</t>
    <rPh sb="0" eb="2">
      <t>ヨウジ</t>
    </rPh>
    <rPh sb="3" eb="6">
      <t>コウコウセイ</t>
    </rPh>
    <phoneticPr fontId="5"/>
  </si>
  <si>
    <t>制限なし</t>
    <rPh sb="0" eb="2">
      <t>セイゲン</t>
    </rPh>
    <phoneticPr fontId="5"/>
  </si>
  <si>
    <t>計10人以内</t>
    <rPh sb="0" eb="1">
      <t>ケイ</t>
    </rPh>
    <rPh sb="3" eb="4">
      <t>ニン</t>
    </rPh>
    <rPh sb="4" eb="6">
      <t>イナイ</t>
    </rPh>
    <phoneticPr fontId="5"/>
  </si>
  <si>
    <t>女子個人</t>
    <rPh sb="0" eb="2">
      <t>ジョシ</t>
    </rPh>
    <rPh sb="2" eb="4">
      <t>コジン</t>
    </rPh>
    <phoneticPr fontId="5"/>
  </si>
  <si>
    <t>②コンテスト幼児・小学生
（徒手・手具・その他・自由）</t>
    <rPh sb="6" eb="8">
      <t>ヨウジ</t>
    </rPh>
    <rPh sb="9" eb="12">
      <t>ショウガクセイ</t>
    </rPh>
    <rPh sb="14" eb="16">
      <t>トシュ</t>
    </rPh>
    <rPh sb="17" eb="18">
      <t>テ</t>
    </rPh>
    <rPh sb="18" eb="19">
      <t>グ</t>
    </rPh>
    <rPh sb="22" eb="23">
      <t>タ</t>
    </rPh>
    <rPh sb="24" eb="26">
      <t>ジユウ</t>
    </rPh>
    <phoneticPr fontId="5"/>
  </si>
  <si>
    <t>幼児～小学6年生</t>
    <rPh sb="0" eb="2">
      <t>ヨウジ</t>
    </rPh>
    <rPh sb="3" eb="5">
      <t>ショウガク</t>
    </rPh>
    <rPh sb="6" eb="8">
      <t>ネンセイ</t>
    </rPh>
    <phoneticPr fontId="5"/>
  </si>
  <si>
    <t xml:space="preserve">個人：7人以内
</t>
    <rPh sb="0" eb="2">
      <t>コジン</t>
    </rPh>
    <rPh sb="4" eb="5">
      <t>ニン</t>
    </rPh>
    <rPh sb="5" eb="7">
      <t>イナイ</t>
    </rPh>
    <phoneticPr fontId="5"/>
  </si>
  <si>
    <t>③コンテスト中高生
（徒手・手具・その他・自由）</t>
    <rPh sb="6" eb="9">
      <t>チュウコウセイ</t>
    </rPh>
    <rPh sb="11" eb="13">
      <t>トシュ</t>
    </rPh>
    <rPh sb="14" eb="15">
      <t>テ</t>
    </rPh>
    <rPh sb="15" eb="16">
      <t>グ</t>
    </rPh>
    <rPh sb="19" eb="20">
      <t>タ</t>
    </rPh>
    <rPh sb="21" eb="23">
      <t>ジユウ</t>
    </rPh>
    <phoneticPr fontId="5"/>
  </si>
  <si>
    <t>中学生～高校生</t>
    <rPh sb="0" eb="3">
      <t>チュウガクセイ</t>
    </rPh>
    <rPh sb="4" eb="7">
      <t>コウコウセイ</t>
    </rPh>
    <phoneticPr fontId="5"/>
  </si>
  <si>
    <t>④ジュニア個人総合（フープ・ボール）</t>
    <rPh sb="5" eb="9">
      <t>コジンソウゴウ</t>
    </rPh>
    <phoneticPr fontId="5"/>
  </si>
  <si>
    <t>小学4年生～中学3年生</t>
    <rPh sb="0" eb="2">
      <t>ショウガク</t>
    </rPh>
    <rPh sb="3" eb="4">
      <t>ネン</t>
    </rPh>
    <rPh sb="4" eb="5">
      <t>セイ</t>
    </rPh>
    <rPh sb="6" eb="8">
      <t>チュウガク</t>
    </rPh>
    <rPh sb="9" eb="11">
      <t>ネンセイ</t>
    </rPh>
    <phoneticPr fontId="5"/>
  </si>
  <si>
    <t>2人</t>
    <rPh sb="1" eb="2">
      <t>ニン</t>
    </rPh>
    <phoneticPr fontId="5"/>
  </si>
  <si>
    <t>⑤ユース個人総合（フープ・リボン）</t>
    <rPh sb="4" eb="8">
      <t>コジンソウゴウ</t>
    </rPh>
    <phoneticPr fontId="5"/>
  </si>
  <si>
    <t>中学3年生～高校生</t>
    <rPh sb="0" eb="2">
      <t>チュウガク</t>
    </rPh>
    <rPh sb="3" eb="5">
      <t>ネンセイ</t>
    </rPh>
    <rPh sb="6" eb="9">
      <t>コウコウセイ</t>
    </rPh>
    <phoneticPr fontId="5"/>
  </si>
  <si>
    <t>女子団体</t>
    <rPh sb="0" eb="4">
      <t>ジョシダンタイ</t>
    </rPh>
    <phoneticPr fontId="5"/>
  </si>
  <si>
    <t>⑥コンテストチーム（2人～10人）</t>
    <rPh sb="11" eb="12">
      <t>ニン</t>
    </rPh>
    <rPh sb="15" eb="16">
      <t>ニン</t>
    </rPh>
    <phoneticPr fontId="5"/>
  </si>
  <si>
    <t>各1
チーム</t>
    <rPh sb="0" eb="1">
      <t>カク</t>
    </rPh>
    <phoneticPr fontId="5"/>
  </si>
  <si>
    <t>団体：4チーム以内</t>
    <rPh sb="0" eb="2">
      <t>ダンタイ</t>
    </rPh>
    <rPh sb="7" eb="9">
      <t>イナイ</t>
    </rPh>
    <phoneticPr fontId="5"/>
  </si>
  <si>
    <t>小学1年生～6年生</t>
    <rPh sb="0" eb="2">
      <t>ショウガク</t>
    </rPh>
    <rPh sb="3" eb="5">
      <t>ネンセイ</t>
    </rPh>
    <rPh sb="7" eb="9">
      <t>ネンセイ</t>
    </rPh>
    <phoneticPr fontId="5"/>
  </si>
  <si>
    <t>※同じ曜日での重複は不可</t>
    <rPh sb="1" eb="2">
      <t>オナ</t>
    </rPh>
    <rPh sb="3" eb="5">
      <t>ヨウビ</t>
    </rPh>
    <rPh sb="7" eb="9">
      <t>チョウフク</t>
    </rPh>
    <rPh sb="10" eb="12">
      <t>フカ</t>
    </rPh>
    <phoneticPr fontId="5"/>
  </si>
  <si>
    <t>※草加市体操連盟・活動拠点が草加市内の団体はコンテストの部の参加制限は設けません</t>
    <rPh sb="1" eb="8">
      <t>ソウカシタイソウレンメイ</t>
    </rPh>
    <rPh sb="9" eb="13">
      <t>カツドウキョテン</t>
    </rPh>
    <rPh sb="14" eb="18">
      <t>ソウカシナイ</t>
    </rPh>
    <rPh sb="19" eb="21">
      <t>ダンタイ</t>
    </rPh>
    <rPh sb="28" eb="29">
      <t>ブ</t>
    </rPh>
    <rPh sb="30" eb="34">
      <t>サンカセイゲン</t>
    </rPh>
    <rPh sb="35" eb="36">
      <t>モウ</t>
    </rPh>
    <phoneticPr fontId="5"/>
  </si>
  <si>
    <t>表　彰</t>
    <rPh sb="0" eb="1">
      <t>ヒョウ</t>
    </rPh>
    <rPh sb="2" eb="3">
      <t>アキラ</t>
    </rPh>
    <phoneticPr fontId="5"/>
  </si>
  <si>
    <t>コンテストの部</t>
    <rPh sb="6" eb="7">
      <t>ブ</t>
    </rPh>
    <phoneticPr fontId="5"/>
  </si>
  <si>
    <t>コンテスト個人・チーム</t>
    <rPh sb="5" eb="7">
      <t>コジン</t>
    </rPh>
    <phoneticPr fontId="5"/>
  </si>
  <si>
    <t>出場者・チーム全員に賞状</t>
    <rPh sb="0" eb="2">
      <t>シュツジョウ</t>
    </rPh>
    <rPh sb="2" eb="3">
      <t>シャ</t>
    </rPh>
    <rPh sb="7" eb="9">
      <t>ゼンイン</t>
    </rPh>
    <rPh sb="10" eb="12">
      <t>ショウジョウ</t>
    </rPh>
    <phoneticPr fontId="5"/>
  </si>
  <si>
    <t>競技の部</t>
    <rPh sb="0" eb="2">
      <t>キョウギ</t>
    </rPh>
    <rPh sb="3" eb="4">
      <t>ブ</t>
    </rPh>
    <phoneticPr fontId="5"/>
  </si>
  <si>
    <t>個人種目</t>
    <rPh sb="0" eb="4">
      <t>コジンシュモク</t>
    </rPh>
    <phoneticPr fontId="5"/>
  </si>
  <si>
    <t>1位～3位　賞状・メダル　4位～6位　賞状</t>
    <rPh sb="1" eb="2">
      <t>イ</t>
    </rPh>
    <rPh sb="4" eb="5">
      <t>イ</t>
    </rPh>
    <rPh sb="6" eb="8">
      <t>ショウジョウ</t>
    </rPh>
    <rPh sb="14" eb="15">
      <t>イ</t>
    </rPh>
    <rPh sb="17" eb="18">
      <t>イ</t>
    </rPh>
    <rPh sb="19" eb="21">
      <t>ショウジョウ</t>
    </rPh>
    <phoneticPr fontId="5"/>
  </si>
  <si>
    <t>団体種目</t>
    <rPh sb="0" eb="4">
      <t>ダンタイシュモク</t>
    </rPh>
    <phoneticPr fontId="5"/>
  </si>
  <si>
    <t>1位～6位　賞状</t>
    <rPh sb="1" eb="2">
      <t>イ</t>
    </rPh>
    <rPh sb="4" eb="5">
      <t>イ</t>
    </rPh>
    <rPh sb="6" eb="8">
      <t>ショウジョウ</t>
    </rPh>
    <phoneticPr fontId="5"/>
  </si>
  <si>
    <t>申込方法</t>
    <rPh sb="0" eb="2">
      <t>モウシコ</t>
    </rPh>
    <rPh sb="2" eb="4">
      <t>ホウホウ</t>
    </rPh>
    <phoneticPr fontId="5"/>
  </si>
  <si>
    <t>◆申込みフォーム入力後メールで送信してください（申込み期間：12月15日～12月22日）</t>
    <rPh sb="1" eb="3">
      <t>モウシコ</t>
    </rPh>
    <rPh sb="8" eb="11">
      <t>ニュウリョクゴ</t>
    </rPh>
    <rPh sb="15" eb="17">
      <t>ソウシン</t>
    </rPh>
    <rPh sb="24" eb="26">
      <t>モウシコ</t>
    </rPh>
    <rPh sb="27" eb="29">
      <t>キカン</t>
    </rPh>
    <rPh sb="32" eb="33">
      <t>ガツ</t>
    </rPh>
    <rPh sb="35" eb="36">
      <t>ニチ</t>
    </rPh>
    <rPh sb="39" eb="40">
      <t>ガツ</t>
    </rPh>
    <rPh sb="42" eb="43">
      <t>ニチ</t>
    </rPh>
    <phoneticPr fontId="5"/>
  </si>
  <si>
    <t>sokasports.rg@gmail.com</t>
    <phoneticPr fontId="5"/>
  </si>
  <si>
    <t>送受信できないトラブルが多発するため、@ yahooのアドレス、キャリアメール（ドコモ・ａｕ・ソフトバンク等）は使用しないでください。また、大会関連資料（PDF）が受信・閲覧できるアドレスにて申込みください。</t>
    <phoneticPr fontId="5"/>
  </si>
  <si>
    <t>※注意事項</t>
    <rPh sb="1" eb="5">
      <t>チュウイジコウ</t>
    </rPh>
    <phoneticPr fontId="5"/>
  </si>
  <si>
    <t>申込み期間後のエントリー追加は一切受け付けません。</t>
    <rPh sb="0" eb="2">
      <t>モウシコ</t>
    </rPh>
    <rPh sb="3" eb="6">
      <t>キカンゴ</t>
    </rPh>
    <rPh sb="12" eb="14">
      <t>ツイカ</t>
    </rPh>
    <rPh sb="15" eb="18">
      <t>イッサイウ</t>
    </rPh>
    <rPh sb="19" eb="20">
      <t>ツ</t>
    </rPh>
    <phoneticPr fontId="5"/>
  </si>
  <si>
    <t>◆試技順確定後、1月初旬に参加費支払いのお知らせメールを送信します。1月末日までに参加費を</t>
    <rPh sb="1" eb="4">
      <t>シギジュン</t>
    </rPh>
    <rPh sb="4" eb="7">
      <t>カクテイゴ</t>
    </rPh>
    <rPh sb="9" eb="10">
      <t>ガツ</t>
    </rPh>
    <rPh sb="10" eb="12">
      <t>ショジュン</t>
    </rPh>
    <rPh sb="13" eb="16">
      <t>サンカヒ</t>
    </rPh>
    <rPh sb="16" eb="18">
      <t>シハラ</t>
    </rPh>
    <rPh sb="21" eb="22">
      <t>シ</t>
    </rPh>
    <rPh sb="28" eb="30">
      <t>ソウシン</t>
    </rPh>
    <rPh sb="35" eb="36">
      <t>ガツ</t>
    </rPh>
    <rPh sb="36" eb="38">
      <t>マツジツ</t>
    </rPh>
    <rPh sb="41" eb="44">
      <t>サンカヒ</t>
    </rPh>
    <phoneticPr fontId="5"/>
  </si>
  <si>
    <t>　窓口または現金書留にてお支払いください。</t>
    <rPh sb="1" eb="3">
      <t>マドグチ</t>
    </rPh>
    <rPh sb="6" eb="10">
      <t>ゲンキンカキトメ</t>
    </rPh>
    <phoneticPr fontId="5"/>
  </si>
  <si>
    <t>昨年度からの変更点　</t>
    <rPh sb="0" eb="3">
      <t>サクネンド</t>
    </rPh>
    <rPh sb="6" eb="9">
      <t>ヘンコウテン</t>
    </rPh>
    <phoneticPr fontId="5"/>
  </si>
  <si>
    <t>◆今年度に限り種目別部門はコンテストの部に変更します</t>
    <rPh sb="1" eb="4">
      <t>コンネンド</t>
    </rPh>
    <rPh sb="5" eb="6">
      <t>カギ</t>
    </rPh>
    <rPh sb="7" eb="10">
      <t>シュモクベツ</t>
    </rPh>
    <rPh sb="10" eb="12">
      <t>ブモン</t>
    </rPh>
    <rPh sb="19" eb="20">
      <t>ブ</t>
    </rPh>
    <rPh sb="21" eb="23">
      <t>ヘンコウ</t>
    </rPh>
    <phoneticPr fontId="5"/>
  </si>
  <si>
    <t>その他</t>
    <rPh sb="2" eb="3">
      <t>タ</t>
    </rPh>
    <phoneticPr fontId="5"/>
  </si>
  <si>
    <t>◆競技会場でのカメラ・スマートフォン等による撮影は個人情報保護の為禁止します</t>
    <rPh sb="1" eb="5">
      <t>キョウギカイジョウ</t>
    </rPh>
    <rPh sb="18" eb="19">
      <t>トウ</t>
    </rPh>
    <rPh sb="22" eb="24">
      <t>サツエイ</t>
    </rPh>
    <rPh sb="25" eb="29">
      <t>コジンジョウホウ</t>
    </rPh>
    <rPh sb="29" eb="31">
      <t>ホゴ</t>
    </rPh>
    <rPh sb="32" eb="33">
      <t>タメ</t>
    </rPh>
    <rPh sb="33" eb="35">
      <t>キンシ</t>
    </rPh>
    <phoneticPr fontId="5"/>
  </si>
  <si>
    <t>◆本大会の競技中の写真・映像は専門業者から販売予定です</t>
    <rPh sb="1" eb="4">
      <t>ホンタイカイ</t>
    </rPh>
    <rPh sb="5" eb="8">
      <t>キョウギチュウ</t>
    </rPh>
    <rPh sb="9" eb="11">
      <t>シャシン</t>
    </rPh>
    <rPh sb="12" eb="14">
      <t>エイゾウ</t>
    </rPh>
    <rPh sb="15" eb="19">
      <t>センモンギョウシャ</t>
    </rPh>
    <rPh sb="21" eb="25">
      <t>ハンバイヨテイ</t>
    </rPh>
    <phoneticPr fontId="5"/>
  </si>
  <si>
    <t>◆本大会は傷害保険に加入しておりません。各チームで加入している保険が適用となります</t>
    <phoneticPr fontId="5"/>
  </si>
  <si>
    <t>　エントリーする選手の保険加入を事前にご確認の上申込みください</t>
    <phoneticPr fontId="5"/>
  </si>
  <si>
    <t>◆お荷物や衣類を使った座席の場所取りは禁止します</t>
    <rPh sb="2" eb="4">
      <t>ニモツ</t>
    </rPh>
    <rPh sb="5" eb="7">
      <t>イルイ</t>
    </rPh>
    <rPh sb="8" eb="9">
      <t>ツカ</t>
    </rPh>
    <rPh sb="11" eb="13">
      <t>ザセキ</t>
    </rPh>
    <rPh sb="14" eb="17">
      <t>バショト</t>
    </rPh>
    <rPh sb="19" eb="21">
      <t>キンシ</t>
    </rPh>
    <phoneticPr fontId="5"/>
  </si>
  <si>
    <t>◆大会速報・結果は草加市スポーツ協会のホームページに掲載します</t>
    <rPh sb="1" eb="5">
      <t>タイカイソクホウ</t>
    </rPh>
    <rPh sb="6" eb="8">
      <t>ケッカ</t>
    </rPh>
    <rPh sb="9" eb="12">
      <t>ソウカシ</t>
    </rPh>
    <rPh sb="16" eb="18">
      <t>キョウカイ</t>
    </rPh>
    <rPh sb="26" eb="28">
      <t>ケイサイ</t>
    </rPh>
    <phoneticPr fontId="5"/>
  </si>
  <si>
    <t>申込先及び問合せ</t>
    <rPh sb="0" eb="3">
      <t>モウシコミサキ</t>
    </rPh>
    <rPh sb="3" eb="4">
      <t>オヨ</t>
    </rPh>
    <rPh sb="5" eb="7">
      <t>トイアワ</t>
    </rPh>
    <phoneticPr fontId="5"/>
  </si>
  <si>
    <t>公益財団法人　草加市スポーツ協会（担当：森田）</t>
    <rPh sb="0" eb="6">
      <t>コウエキザイダンホウジン</t>
    </rPh>
    <rPh sb="7" eb="10">
      <t>ソウカシ</t>
    </rPh>
    <rPh sb="14" eb="16">
      <t>キョウカイ</t>
    </rPh>
    <rPh sb="17" eb="19">
      <t>タントウ</t>
    </rPh>
    <rPh sb="20" eb="22">
      <t>モリタ</t>
    </rPh>
    <phoneticPr fontId="5"/>
  </si>
  <si>
    <t>〒340-0022　草加市瀬崎6-31-1　TEL 048-928-6361　FAX 048-922-1513</t>
    <rPh sb="10" eb="15">
      <t>ソウカシセザキ</t>
    </rPh>
    <phoneticPr fontId="5"/>
  </si>
  <si>
    <t>草加ジュニア新体操競技大会　申込書</t>
    <rPh sb="0" eb="2">
      <t>ソウカ</t>
    </rPh>
    <rPh sb="6" eb="9">
      <t>シンタイソウ</t>
    </rPh>
    <rPh sb="9" eb="11">
      <t>キョウギ</t>
    </rPh>
    <rPh sb="11" eb="13">
      <t>タイカイ</t>
    </rPh>
    <rPh sb="14" eb="17">
      <t>モウシコミショ</t>
    </rPh>
    <phoneticPr fontId="3"/>
  </si>
  <si>
    <t>草加ジュニア新体操競技大会　申込書</t>
    <rPh sb="14" eb="17">
      <t>モウシコミショ</t>
    </rPh>
    <phoneticPr fontId="3"/>
  </si>
  <si>
    <t xml:space="preserve">令和６年度 草加ジュニア新体操競技大会 </t>
    <phoneticPr fontId="3"/>
  </si>
  <si>
    <t>令和７年２月２２日（土）２３日（日）</t>
    <rPh sb="10" eb="11">
      <t>ド</t>
    </rPh>
    <rPh sb="14" eb="15">
      <t>ニチ</t>
    </rPh>
    <rPh sb="16" eb="17">
      <t>ニチ</t>
    </rPh>
    <phoneticPr fontId="3"/>
  </si>
  <si>
    <r>
      <t>◆</t>
    </r>
    <r>
      <rPr>
        <b/>
        <sz val="11"/>
        <color rgb="FFFF0000"/>
        <rFont val="Meiryo UI"/>
        <family val="3"/>
        <charset val="128"/>
      </rPr>
      <t>今年度大会は体育館隣のグラウンド駐車場に車を停めることはできません。地下駐車場には事前に
　配布する駐車券のある車のみ停められます。ご来場の際は公共交通機関をご利用ください</t>
    </r>
    <rPh sb="1" eb="4">
      <t>コンネンド</t>
    </rPh>
    <rPh sb="4" eb="6">
      <t>タイカイ</t>
    </rPh>
    <rPh sb="7" eb="10">
      <t>タイイクカン</t>
    </rPh>
    <rPh sb="10" eb="11">
      <t>トナリ</t>
    </rPh>
    <rPh sb="17" eb="20">
      <t>チュウシャジョウ</t>
    </rPh>
    <rPh sb="21" eb="22">
      <t>クルマ</t>
    </rPh>
    <rPh sb="23" eb="24">
      <t>ト</t>
    </rPh>
    <rPh sb="35" eb="40">
      <t>チカチュウシャジョウ</t>
    </rPh>
    <rPh sb="42" eb="44">
      <t>ジゼン</t>
    </rPh>
    <rPh sb="47" eb="49">
      <t>ハイフ</t>
    </rPh>
    <rPh sb="51" eb="54">
      <t>チュウシャケン</t>
    </rPh>
    <rPh sb="57" eb="58">
      <t>クルマ</t>
    </rPh>
    <rPh sb="60" eb="61">
      <t>ト</t>
    </rPh>
    <rPh sb="68" eb="70">
      <t>ライジョウ</t>
    </rPh>
    <rPh sb="71" eb="72">
      <t>サイ</t>
    </rPh>
    <rPh sb="73" eb="79">
      <t>コウキョウコウツウキカン</t>
    </rPh>
    <phoneticPr fontId="5"/>
  </si>
  <si>
    <t>④種目（個人総合）</t>
    <rPh sb="4" eb="8">
      <t>コジンソウゴウ</t>
    </rPh>
    <phoneticPr fontId="3"/>
  </si>
  <si>
    <t>小学４年生～中学３年生</t>
    <phoneticPr fontId="3"/>
  </si>
  <si>
    <t>ユース競技</t>
    <phoneticPr fontId="3"/>
  </si>
  <si>
    <t>⑤種目（個人総合）</t>
    <rPh sb="4" eb="8">
      <t>コジンソウゴウ</t>
    </rPh>
    <phoneticPr fontId="3"/>
  </si>
  <si>
    <t>中学３年生～高校生</t>
    <rPh sb="6" eb="9">
      <t>コウコウセイ</t>
    </rPh>
    <phoneticPr fontId="3"/>
  </si>
  <si>
    <t>幼児</t>
    <rPh sb="0" eb="2">
      <t>ヨウジ</t>
    </rPh>
    <phoneticPr fontId="3"/>
  </si>
  <si>
    <t>高１</t>
    <rPh sb="0" eb="1">
      <t>コウ</t>
    </rPh>
    <phoneticPr fontId="3"/>
  </si>
  <si>
    <t>高２</t>
    <rPh sb="0" eb="1">
      <t>コウ</t>
    </rPh>
    <phoneticPr fontId="3"/>
  </si>
  <si>
    <t>高３</t>
    <rPh sb="0" eb="1">
      <t>コウ</t>
    </rPh>
    <phoneticPr fontId="3"/>
  </si>
  <si>
    <t>令和６年度 草加ジュニア新体操競技大会</t>
    <rPh sb="6" eb="8">
      <t>ソウカ</t>
    </rPh>
    <rPh sb="12" eb="15">
      <t>シンタイソウ</t>
    </rPh>
    <rPh sb="15" eb="17">
      <t>キョウギ</t>
    </rPh>
    <rPh sb="17" eb="19">
      <t>タイカイ</t>
    </rPh>
    <phoneticPr fontId="3"/>
  </si>
  <si>
    <t>令和７年２月２２日（土）、２３日（日）</t>
    <rPh sb="10" eb="11">
      <t>ド</t>
    </rPh>
    <rPh sb="15" eb="16">
      <t>ニチ</t>
    </rPh>
    <rPh sb="17" eb="18">
      <t>ニチ</t>
    </rPh>
    <phoneticPr fontId="3"/>
  </si>
  <si>
    <t>帯同審判情報</t>
    <rPh sb="0" eb="2">
      <t>タイドウ</t>
    </rPh>
    <rPh sb="2" eb="4">
      <t>シンパン</t>
    </rPh>
    <rPh sb="4" eb="6">
      <t>ジョウホウ</t>
    </rPh>
    <phoneticPr fontId="3"/>
  </si>
  <si>
    <t>小学生</t>
    <phoneticPr fontId="3"/>
  </si>
  <si>
    <t>高1</t>
    <rPh sb="0" eb="1">
      <t>コウ</t>
    </rPh>
    <phoneticPr fontId="3"/>
  </si>
  <si>
    <t>高2</t>
    <rPh sb="0" eb="1">
      <t>コウ</t>
    </rPh>
    <phoneticPr fontId="3"/>
  </si>
  <si>
    <t>高3</t>
    <rPh sb="0" eb="1">
      <t>コウ</t>
    </rPh>
    <phoneticPr fontId="3"/>
  </si>
  <si>
    <t>個人種目</t>
    <rPh sb="0" eb="2">
      <t>コジン</t>
    </rPh>
    <rPh sb="2" eb="4">
      <t>シュモク</t>
    </rPh>
    <phoneticPr fontId="3"/>
  </si>
  <si>
    <t>団体種目</t>
    <rPh sb="0" eb="2">
      <t>ダンタイ</t>
    </rPh>
    <rPh sb="2" eb="4">
      <t>シュモク</t>
    </rPh>
    <phoneticPr fontId="3"/>
  </si>
  <si>
    <t>⑥自由（２名～１０名可）</t>
    <rPh sb="1" eb="3">
      <t>ジユウ</t>
    </rPh>
    <phoneticPr fontId="3"/>
  </si>
  <si>
    <t>幼児～小学６年生</t>
    <rPh sb="0" eb="2">
      <t>ヨウジ</t>
    </rPh>
    <rPh sb="3" eb="5">
      <t>ショウガク</t>
    </rPh>
    <rPh sb="6" eb="8">
      <t>ネンセイ</t>
    </rPh>
    <phoneticPr fontId="3"/>
  </si>
  <si>
    <t>⑧コンテスト（１チーム４名～６名可）</t>
    <phoneticPr fontId="5"/>
  </si>
  <si>
    <t>コンテストの部</t>
    <rPh sb="6" eb="7">
      <t>ブ</t>
    </rPh>
    <phoneticPr fontId="3"/>
  </si>
  <si>
    <t>③中高生</t>
    <rPh sb="1" eb="4">
      <t>チュウコウセイ</t>
    </rPh>
    <phoneticPr fontId="5"/>
  </si>
  <si>
    <t>②幼児</t>
    <rPh sb="1" eb="3">
      <t>ヨウジ</t>
    </rPh>
    <phoneticPr fontId="5"/>
  </si>
  <si>
    <t>②小学生</t>
    <rPh sb="1" eb="4">
      <t>ショウガクセイ</t>
    </rPh>
    <phoneticPr fontId="5"/>
  </si>
  <si>
    <t>学年</t>
    <rPh sb="0" eb="2">
      <t>ガクネン</t>
    </rPh>
    <phoneticPr fontId="5"/>
  </si>
  <si>
    <t>④個人総合</t>
    <rPh sb="1" eb="5">
      <t>コジンソウゴウ</t>
    </rPh>
    <phoneticPr fontId="5"/>
  </si>
  <si>
    <t>ユース競技</t>
    <rPh sb="3" eb="5">
      <t>キョウギ</t>
    </rPh>
    <phoneticPr fontId="3"/>
  </si>
  <si>
    <t>⑤個人総合</t>
    <rPh sb="1" eb="5">
      <t>コジンソウゴウ</t>
    </rPh>
    <phoneticPr fontId="5"/>
  </si>
  <si>
    <t>小学１年生～小学６年生</t>
    <rPh sb="6" eb="8">
      <t>ショウガク</t>
    </rPh>
    <phoneticPr fontId="3"/>
  </si>
  <si>
    <t>中学３年生～高校生</t>
    <rPh sb="6" eb="8">
      <t>コウコウ</t>
    </rPh>
    <phoneticPr fontId="3"/>
  </si>
  <si>
    <t>①個人</t>
    <rPh sb="1" eb="3">
      <t>コジン</t>
    </rPh>
    <phoneticPr fontId="3"/>
  </si>
  <si>
    <t>①チーム</t>
    <phoneticPr fontId="3"/>
  </si>
  <si>
    <t>①男子個人</t>
    <rPh sb="1" eb="3">
      <t>ダンシ</t>
    </rPh>
    <rPh sb="3" eb="5">
      <t>コジン</t>
    </rPh>
    <phoneticPr fontId="3"/>
  </si>
  <si>
    <t>①男子チーム</t>
    <rPh sb="1" eb="3">
      <t>ダンシ</t>
    </rPh>
    <phoneticPr fontId="3"/>
  </si>
  <si>
    <t>⑥チーム</t>
    <phoneticPr fontId="5"/>
  </si>
  <si>
    <t>⑦チャイルド団体</t>
    <rPh sb="6" eb="8">
      <t>ダンタイ</t>
    </rPh>
    <phoneticPr fontId="5"/>
  </si>
  <si>
    <t>⑧ジュニア団体</t>
    <rPh sb="5" eb="7">
      <t>ダンタイ</t>
    </rPh>
    <phoneticPr fontId="5"/>
  </si>
  <si>
    <t>⑨ユース団体</t>
    <rPh sb="4" eb="6">
      <t>ダンタイ</t>
    </rPh>
    <phoneticPr fontId="5"/>
  </si>
  <si>
    <t>コンテストチーム</t>
    <phoneticPr fontId="3"/>
  </si>
  <si>
    <t>チャイルド団体</t>
    <rPh sb="5" eb="7">
      <t>ダンタイ</t>
    </rPh>
    <phoneticPr fontId="3"/>
  </si>
  <si>
    <t>ジュニア団体</t>
    <rPh sb="4" eb="6">
      <t>ダンタイ</t>
    </rPh>
    <phoneticPr fontId="3"/>
  </si>
  <si>
    <t>ユース団体</t>
    <rPh sb="3" eb="5">
      <t>ダンタイ</t>
    </rPh>
    <phoneticPr fontId="3"/>
  </si>
  <si>
    <t>幼児～小６</t>
    <rPh sb="0" eb="2">
      <t>ヨウジ</t>
    </rPh>
    <rPh sb="3" eb="4">
      <t>ショウ</t>
    </rPh>
    <phoneticPr fontId="3"/>
  </si>
  <si>
    <t>小１～小６</t>
    <rPh sb="0" eb="1">
      <t>ショウ</t>
    </rPh>
    <rPh sb="3" eb="4">
      <t>ショウ</t>
    </rPh>
    <phoneticPr fontId="3"/>
  </si>
  <si>
    <t>小４～中3</t>
    <rPh sb="0" eb="1">
      <t>ショウ</t>
    </rPh>
    <rPh sb="3" eb="4">
      <t>チュウ</t>
    </rPh>
    <phoneticPr fontId="3"/>
  </si>
  <si>
    <t>中３～高校生</t>
    <rPh sb="0" eb="1">
      <t>チュウ</t>
    </rPh>
    <rPh sb="3" eb="6">
      <t>コウコウセイ</t>
    </rPh>
    <phoneticPr fontId="3"/>
  </si>
  <si>
    <t>男子コンテスト個人</t>
    <rPh sb="0" eb="2">
      <t>ダンシ</t>
    </rPh>
    <rPh sb="7" eb="9">
      <t>コジン</t>
    </rPh>
    <phoneticPr fontId="3"/>
  </si>
  <si>
    <t>女子コンテスト幼児・小学生</t>
    <rPh sb="0" eb="2">
      <t>ジョシ</t>
    </rPh>
    <rPh sb="7" eb="9">
      <t>ヨウジ</t>
    </rPh>
    <rPh sb="10" eb="13">
      <t>ショウガクセイ</t>
    </rPh>
    <phoneticPr fontId="3"/>
  </si>
  <si>
    <t>女子コンテスト中高生</t>
    <rPh sb="0" eb="2">
      <t>ジョシ</t>
    </rPh>
    <rPh sb="7" eb="10">
      <t>チュウコウセイ</t>
    </rPh>
    <phoneticPr fontId="3"/>
  </si>
  <si>
    <t>ジュニア個人総合</t>
    <rPh sb="4" eb="6">
      <t>コジン</t>
    </rPh>
    <rPh sb="6" eb="8">
      <t>ソウゴウ</t>
    </rPh>
    <phoneticPr fontId="3"/>
  </si>
  <si>
    <t>ユース個人総合</t>
    <rPh sb="3" eb="7">
      <t>コジンソウゴウ</t>
    </rPh>
    <phoneticPr fontId="3"/>
  </si>
  <si>
    <t>2種目出場選手の数</t>
    <rPh sb="1" eb="3">
      <t>シュモク</t>
    </rPh>
    <rPh sb="3" eb="5">
      <t>シュツジョウ</t>
    </rPh>
    <rPh sb="5" eb="7">
      <t>センシュ</t>
    </rPh>
    <rPh sb="8" eb="9">
      <t>カズ</t>
    </rPh>
    <phoneticPr fontId="3"/>
  </si>
  <si>
    <t>携帯番号※ハイフンあり</t>
    <rPh sb="0" eb="4">
      <t>ケイタイバンゴウ</t>
    </rPh>
    <phoneticPr fontId="3"/>
  </si>
  <si>
    <t>※コンテストの部の演技時間は1分30秒以内です</t>
    <rPh sb="7" eb="8">
      <t>ブ</t>
    </rPh>
    <rPh sb="9" eb="13">
      <t>エンギジカン</t>
    </rPh>
    <rPh sb="15" eb="16">
      <t>フン</t>
    </rPh>
    <rPh sb="18" eb="19">
      <t>ビョウ</t>
    </rPh>
    <rPh sb="19" eb="21">
      <t>イナイ</t>
    </rPh>
    <phoneticPr fontId="5"/>
  </si>
  <si>
    <t>⑦チャイルド団体（徒手5）</t>
    <rPh sb="6" eb="8">
      <t>ダンタイ</t>
    </rPh>
    <rPh sb="9" eb="11">
      <t>トシュ</t>
    </rPh>
    <phoneticPr fontId="5"/>
  </si>
  <si>
    <t>⑧ジュニア団体（フープ5）</t>
    <rPh sb="5" eb="7">
      <t>ダンタイ</t>
    </rPh>
    <phoneticPr fontId="5"/>
  </si>
  <si>
    <t>⑨ユース団体（フープ2・ボール3）</t>
    <rPh sb="4" eb="6">
      <t>ダンタイ</t>
    </rPh>
    <phoneticPr fontId="5"/>
  </si>
  <si>
    <t>コンテストは１分３０秒以内になります。</t>
    <rPh sb="7" eb="8">
      <t>フン</t>
    </rPh>
    <rPh sb="10" eb="11">
      <t>ビョウ</t>
    </rPh>
    <rPh sb="11" eb="13">
      <t>イナイ</t>
    </rPh>
    <phoneticPr fontId="3"/>
  </si>
  <si>
    <t>申し込みのメールを送った後、公式LINEへ連絡をお願いします。</t>
    <rPh sb="0" eb="1">
      <t>モウ</t>
    </rPh>
    <rPh sb="2" eb="3">
      <t>コ</t>
    </rPh>
    <rPh sb="9" eb="10">
      <t>オク</t>
    </rPh>
    <rPh sb="12" eb="13">
      <t>アト</t>
    </rPh>
    <rPh sb="14" eb="20">
      <t>コウシキライン</t>
    </rPh>
    <rPh sb="21" eb="23">
      <t>レンラク</t>
    </rPh>
    <rPh sb="25" eb="26">
      <t>ネガ</t>
    </rPh>
    <phoneticPr fontId="3"/>
  </si>
  <si>
    <t>大人</t>
    <rPh sb="0" eb="2">
      <t>オトナ</t>
    </rPh>
    <phoneticPr fontId="3"/>
  </si>
  <si>
    <t>大学生</t>
    <rPh sb="0" eb="3">
      <t>ダイガクセイ</t>
    </rPh>
    <phoneticPr fontId="3"/>
  </si>
  <si>
    <t>氏名</t>
    <rPh sb="0" eb="2">
      <t>シメイ</t>
    </rPh>
    <phoneticPr fontId="3"/>
  </si>
  <si>
    <t>※競技役員は大人または大学生どちらか1名</t>
    <rPh sb="1" eb="5">
      <t>キョウギヤクイン</t>
    </rPh>
    <rPh sb="6" eb="8">
      <t>オトナ</t>
    </rPh>
    <rPh sb="11" eb="14">
      <t>ダイガクセイ</t>
    </rPh>
    <rPh sb="19" eb="20">
      <t>メイ</t>
    </rPh>
    <phoneticPr fontId="3"/>
  </si>
  <si>
    <t>中高生</t>
    <rPh sb="0" eb="3">
      <t>チュウコウセイ</t>
    </rPh>
    <phoneticPr fontId="3"/>
  </si>
  <si>
    <t>⑦徒手５</t>
    <rPh sb="1" eb="3">
      <t>トシュ</t>
    </rPh>
    <phoneticPr fontId="3"/>
  </si>
  <si>
    <t>⑧フープ５</t>
    <phoneticPr fontId="3"/>
  </si>
  <si>
    <t>⑨ボール３・フープ２</t>
    <phoneticPr fontId="3"/>
  </si>
  <si>
    <r>
      <t xml:space="preserve">競技役員
</t>
    </r>
    <r>
      <rPr>
        <sz val="8"/>
        <color rgb="FFFF0000"/>
        <rFont val="Meiryo UI"/>
        <family val="3"/>
        <charset val="128"/>
      </rPr>
      <t>（埼玉県内のみ）</t>
    </r>
    <rPh sb="0" eb="4">
      <t>キョウギヤクイン</t>
    </rPh>
    <rPh sb="6" eb="10">
      <t>サイタマケンナイ</t>
    </rPh>
    <phoneticPr fontId="3"/>
  </si>
  <si>
    <t>競技役員</t>
    <rPh sb="0" eb="4">
      <t>キョウギヤクイン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</si>
</sst>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才&quot;"/>
  </numFmts>
  <fonts count="3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6"/>
      <name val="游ゴシック"/>
      <family val="2"/>
      <charset val="128"/>
      <scheme val="minor"/>
    </font>
    <font>
      <sz val="11"/>
      <name val="Meiryo UI"/>
      <family val="3"/>
      <charset val="128"/>
    </font>
    <font>
      <b/>
      <sz val="16"/>
      <name val="Meiryo UI"/>
      <family val="3"/>
      <charset val="128"/>
    </font>
    <font>
      <sz val="12"/>
      <name val="Meiryo UI"/>
      <family val="3"/>
      <charset val="128"/>
    </font>
    <font>
      <sz val="20"/>
      <name val="Meiryo UI"/>
      <family val="3"/>
      <charset val="128"/>
    </font>
    <font>
      <sz val="12"/>
      <color theme="1"/>
      <name val="Meiryo UI"/>
      <family val="3"/>
      <charset val="128"/>
    </font>
    <font>
      <sz val="11"/>
      <color theme="1"/>
      <name val="Meiryo UI"/>
      <family val="3"/>
      <charset val="128"/>
    </font>
    <font>
      <sz val="16"/>
      <name val="Meiryo UI"/>
      <family val="3"/>
      <charset val="128"/>
    </font>
    <font>
      <sz val="14"/>
      <name val="Meiryo UI"/>
      <family val="3"/>
      <charset val="128"/>
    </font>
    <font>
      <sz val="11"/>
      <color rgb="FFFF0000"/>
      <name val="Meiryo UI"/>
      <family val="3"/>
      <charset val="128"/>
    </font>
    <font>
      <b/>
      <sz val="20"/>
      <name val="Meiryo UI"/>
      <family val="3"/>
      <charset val="128"/>
    </font>
    <font>
      <sz val="11"/>
      <color theme="0"/>
      <name val="Meiryo UI"/>
      <family val="3"/>
      <charset val="128"/>
    </font>
    <font>
      <sz val="14"/>
      <color theme="1"/>
      <name val="Meiryo UI"/>
      <family val="3"/>
      <charset val="128"/>
    </font>
    <font>
      <sz val="10"/>
      <name val="Meiryo UI"/>
      <family val="3"/>
      <charset val="128"/>
    </font>
    <font>
      <sz val="9"/>
      <name val="Meiryo UI"/>
      <family val="3"/>
      <charset val="128"/>
    </font>
    <font>
      <sz val="11"/>
      <color theme="0" tint="-0.249977111117893"/>
      <name val="Meiryo UI"/>
      <family val="3"/>
      <charset val="128"/>
    </font>
    <font>
      <sz val="8"/>
      <name val="Meiryo UI"/>
      <family val="3"/>
      <charset val="128"/>
    </font>
    <font>
      <b/>
      <sz val="18"/>
      <name val="Meiryo UI"/>
      <family val="3"/>
      <charset val="128"/>
    </font>
    <font>
      <b/>
      <sz val="16"/>
      <color theme="1"/>
      <name val="Meiryo UI"/>
      <family val="3"/>
      <charset val="128"/>
    </font>
    <font>
      <b/>
      <sz val="16"/>
      <color rgb="FFFF0000"/>
      <name val="Meiryo UI"/>
      <family val="3"/>
      <charset val="128"/>
    </font>
    <font>
      <b/>
      <sz val="14"/>
      <name val="Meiryo UI"/>
      <family val="3"/>
      <charset val="128"/>
    </font>
    <font>
      <sz val="11"/>
      <color theme="0" tint="-0.14999847407452621"/>
      <name val="Meiryo UI"/>
      <family val="3"/>
      <charset val="128"/>
    </font>
    <font>
      <b/>
      <sz val="11"/>
      <name val="Meiryo UI"/>
      <family val="3"/>
      <charset val="128"/>
    </font>
    <font>
      <sz val="9"/>
      <color rgb="FFFF0000"/>
      <name val="Meiryo UI"/>
      <family val="3"/>
      <charset val="128"/>
    </font>
    <font>
      <u/>
      <sz val="11"/>
      <color theme="10"/>
      <name val="游ゴシック"/>
      <family val="2"/>
      <charset val="128"/>
      <scheme val="minor"/>
    </font>
    <font>
      <sz val="10"/>
      <color theme="1"/>
      <name val="Meiryo UI"/>
      <family val="3"/>
      <charset val="128"/>
    </font>
    <font>
      <sz val="9"/>
      <color theme="1"/>
      <name val="Meiryo UI"/>
      <family val="3"/>
      <charset val="128"/>
    </font>
    <font>
      <u/>
      <sz val="11"/>
      <color theme="10"/>
      <name val="Meiryo UI"/>
      <family val="3"/>
      <charset val="128"/>
    </font>
    <font>
      <b/>
      <sz val="11"/>
      <color theme="1"/>
      <name val="Meiryo UI"/>
      <family val="3"/>
      <charset val="128"/>
    </font>
    <font>
      <b/>
      <sz val="11"/>
      <color rgb="FFFF0000"/>
      <name val="Meiryo UI"/>
      <family val="3"/>
      <charset val="128"/>
    </font>
    <font>
      <sz val="8"/>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cellStyleXfs>
  <cellXfs count="483">
    <xf numFmtId="0" fontId="0" fillId="0" borderId="0" xfId="0"/>
    <xf numFmtId="0" fontId="6" fillId="0" borderId="0" xfId="0" applyFont="1" applyAlignment="1">
      <alignment vertical="center"/>
    </xf>
    <xf numFmtId="0" fontId="6" fillId="0" borderId="0" xfId="1" applyFont="1">
      <alignment vertical="center"/>
    </xf>
    <xf numFmtId="0" fontId="9" fillId="0" borderId="0" xfId="1" applyFont="1" applyAlignment="1">
      <alignment horizontal="center" vertical="center" shrinkToFit="1"/>
    </xf>
    <xf numFmtId="0" fontId="6" fillId="0" borderId="0" xfId="1" applyFont="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10" fillId="0" borderId="4" xfId="0" applyFont="1" applyBorder="1" applyAlignment="1">
      <alignment vertical="center"/>
    </xf>
    <xf numFmtId="0" fontId="8" fillId="0" borderId="9" xfId="0" applyFont="1" applyBorder="1" applyAlignment="1">
      <alignment vertical="center"/>
    </xf>
    <xf numFmtId="0" fontId="11"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6" fillId="0" borderId="0" xfId="0" applyFont="1"/>
    <xf numFmtId="0" fontId="14" fillId="0" borderId="0" xfId="0" applyFont="1" applyAlignment="1">
      <alignment vertical="center"/>
    </xf>
    <xf numFmtId="0" fontId="13" fillId="0" borderId="0" xfId="0" applyFont="1" applyAlignment="1">
      <alignment vertical="center"/>
    </xf>
    <xf numFmtId="0" fontId="6" fillId="0" borderId="2" xfId="0" applyFont="1" applyBorder="1" applyAlignment="1">
      <alignment vertical="center"/>
    </xf>
    <xf numFmtId="0" fontId="13" fillId="0" borderId="11" xfId="0" applyFont="1" applyBorder="1" applyAlignment="1">
      <alignment vertical="center"/>
    </xf>
    <xf numFmtId="0" fontId="13" fillId="0" borderId="11" xfId="0" applyFont="1" applyBorder="1" applyAlignment="1">
      <alignment horizontal="right" vertical="center"/>
    </xf>
    <xf numFmtId="0" fontId="12" fillId="0" borderId="11" xfId="1" applyFont="1" applyBorder="1" applyAlignment="1">
      <alignment horizontal="center" vertical="center"/>
    </xf>
    <xf numFmtId="0" fontId="12" fillId="0" borderId="11" xfId="1" applyFont="1" applyBorder="1" applyAlignment="1">
      <alignment horizontal="left" vertical="center"/>
    </xf>
    <xf numFmtId="0" fontId="12" fillId="0" borderId="0" xfId="1" applyFont="1">
      <alignment vertical="center"/>
    </xf>
    <xf numFmtId="0" fontId="12" fillId="0" borderId="0" xfId="0" applyFont="1" applyAlignment="1">
      <alignment vertical="center"/>
    </xf>
    <xf numFmtId="0" fontId="6" fillId="0" borderId="0" xfId="1" applyFont="1" applyAlignment="1">
      <alignment vertical="center" wrapText="1"/>
    </xf>
    <xf numFmtId="0" fontId="6" fillId="0" borderId="4" xfId="1" applyFont="1" applyBorder="1">
      <alignment vertical="center"/>
    </xf>
    <xf numFmtId="0" fontId="16" fillId="0" borderId="0" xfId="0" applyFont="1" applyAlignment="1">
      <alignment vertical="center"/>
    </xf>
    <xf numFmtId="0" fontId="8" fillId="0" borderId="0" xfId="1" applyFont="1" applyAlignment="1">
      <alignment horizontal="center" vertical="center"/>
    </xf>
    <xf numFmtId="0" fontId="9" fillId="0" borderId="0" xfId="1" applyFont="1" applyAlignment="1">
      <alignment vertical="center" shrinkToFit="1"/>
    </xf>
    <xf numFmtId="0" fontId="6" fillId="0" borderId="0" xfId="0" applyFont="1" applyAlignment="1">
      <alignment horizontal="left" vertical="center"/>
    </xf>
    <xf numFmtId="0" fontId="6" fillId="0" borderId="0" xfId="0" applyFont="1" applyAlignment="1">
      <alignment horizontal="center"/>
    </xf>
    <xf numFmtId="0" fontId="6" fillId="0" borderId="16" xfId="0" applyFont="1" applyBorder="1" applyAlignment="1">
      <alignment vertical="center"/>
    </xf>
    <xf numFmtId="0" fontId="6" fillId="0" borderId="0" xfId="0" applyFont="1" applyAlignment="1">
      <alignment vertical="center" shrinkToFit="1"/>
    </xf>
    <xf numFmtId="0" fontId="20" fillId="0" borderId="0" xfId="0" applyFont="1" applyAlignment="1">
      <alignment vertical="center"/>
    </xf>
    <xf numFmtId="0" fontId="6" fillId="0" borderId="0" xfId="0" applyFont="1" applyAlignment="1">
      <alignment horizontal="center" vertical="center"/>
    </xf>
    <xf numFmtId="0" fontId="8" fillId="0" borderId="6" xfId="1" applyFont="1" applyBorder="1" applyAlignment="1" applyProtection="1">
      <alignment horizontal="center" vertical="center"/>
      <protection locked="0"/>
    </xf>
    <xf numFmtId="0" fontId="8" fillId="0" borderId="6" xfId="1" applyFont="1" applyBorder="1" applyAlignment="1">
      <alignment horizontal="center" vertical="center"/>
    </xf>
    <xf numFmtId="0" fontId="21" fillId="0" borderId="6" xfId="1"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right" vertical="center" shrinkToFit="1"/>
    </xf>
    <xf numFmtId="0" fontId="6" fillId="0" borderId="11" xfId="0" applyFont="1" applyBorder="1" applyAlignment="1">
      <alignment horizontal="center" vertical="center" wrapText="1"/>
    </xf>
    <xf numFmtId="0" fontId="6" fillId="0" borderId="41" xfId="0" applyFont="1" applyBorder="1" applyAlignment="1">
      <alignment horizontal="center" vertical="center" shrinkToFit="1"/>
    </xf>
    <xf numFmtId="0" fontId="6" fillId="0" borderId="39" xfId="0" applyFont="1" applyBorder="1" applyAlignment="1">
      <alignment horizontal="center" vertical="center" shrinkToFit="1"/>
    </xf>
    <xf numFmtId="0" fontId="20" fillId="0" borderId="0" xfId="1" applyFont="1" applyAlignment="1">
      <alignment horizontal="center" vertical="center"/>
    </xf>
    <xf numFmtId="0" fontId="6" fillId="0" borderId="1" xfId="0" applyFont="1" applyBorder="1" applyAlignment="1">
      <alignment horizontal="center" vertical="center"/>
    </xf>
    <xf numFmtId="0" fontId="11" fillId="0" borderId="0" xfId="3" applyFont="1">
      <alignment vertical="center"/>
    </xf>
    <xf numFmtId="0" fontId="11" fillId="0" borderId="0" xfId="3" applyFont="1" applyAlignment="1">
      <alignment horizontal="center" vertical="center"/>
    </xf>
    <xf numFmtId="0" fontId="30" fillId="0" borderId="0" xfId="3" applyFont="1" applyAlignment="1">
      <alignment vertical="top" wrapText="1"/>
    </xf>
    <xf numFmtId="0" fontId="11" fillId="0" borderId="0" xfId="3" applyFont="1" applyAlignment="1">
      <alignment horizontal="left" vertical="center"/>
    </xf>
    <xf numFmtId="0" fontId="11" fillId="3" borderId="1" xfId="3" applyFont="1" applyFill="1" applyBorder="1" applyAlignment="1">
      <alignment horizontal="center" vertical="center" shrinkToFit="1"/>
    </xf>
    <xf numFmtId="0" fontId="11" fillId="0" borderId="1" xfId="3" applyFont="1" applyBorder="1" applyAlignment="1">
      <alignment horizontal="center" vertical="center" shrinkToFit="1"/>
    </xf>
    <xf numFmtId="0" fontId="31" fillId="0" borderId="1" xfId="3" applyFont="1" applyBorder="1" applyAlignment="1">
      <alignment horizontal="center" vertical="center" shrinkToFit="1"/>
    </xf>
    <xf numFmtId="0" fontId="14" fillId="0" borderId="0" xfId="3" applyFont="1" applyAlignment="1">
      <alignment horizontal="left" vertical="center"/>
    </xf>
    <xf numFmtId="0" fontId="11" fillId="0" borderId="0" xfId="3" applyFont="1" applyAlignment="1">
      <alignment horizontal="left" vertical="center" wrapText="1"/>
    </xf>
    <xf numFmtId="0" fontId="11" fillId="0" borderId="0" xfId="3" quotePrefix="1" applyFont="1">
      <alignment vertical="center"/>
    </xf>
    <xf numFmtId="0" fontId="11" fillId="0" borderId="0" xfId="3" applyFont="1" applyAlignment="1">
      <alignment vertical="center" wrapText="1"/>
    </xf>
    <xf numFmtId="0" fontId="6" fillId="0" borderId="11" xfId="0" applyFont="1" applyBorder="1" applyAlignment="1">
      <alignment vertical="center"/>
    </xf>
    <xf numFmtId="0" fontId="6" fillId="0" borderId="1" xfId="0" applyFont="1" applyBorder="1" applyAlignment="1">
      <alignment vertical="center" shrinkToFit="1"/>
    </xf>
    <xf numFmtId="0" fontId="19" fillId="0" borderId="0" xfId="0" applyFont="1" applyAlignment="1">
      <alignment vertical="center"/>
    </xf>
    <xf numFmtId="0" fontId="27" fillId="0" borderId="0" xfId="0" applyFont="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10" fillId="0" borderId="7" xfId="0" applyFont="1" applyBorder="1" applyAlignment="1">
      <alignment vertical="center"/>
    </xf>
    <xf numFmtId="0" fontId="8" fillId="0" borderId="2" xfId="0" applyFont="1" applyBorder="1" applyAlignment="1">
      <alignmen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11" fillId="0" borderId="11" xfId="0" applyFont="1" applyBorder="1" applyAlignment="1">
      <alignment vertical="center"/>
    </xf>
    <xf numFmtId="0" fontId="11" fillId="0" borderId="0" xfId="3" applyFont="1" applyAlignment="1">
      <alignment horizontal="left" vertical="center"/>
    </xf>
    <xf numFmtId="0" fontId="11" fillId="0" borderId="0" xfId="3" applyFont="1" applyAlignment="1">
      <alignment horizontal="left" vertical="center" wrapText="1"/>
    </xf>
    <xf numFmtId="0" fontId="11" fillId="0" borderId="0" xfId="3" applyFont="1" applyAlignment="1">
      <alignment horizontal="left" vertical="top" wrapText="1"/>
    </xf>
    <xf numFmtId="0" fontId="32" fillId="0" borderId="0" xfId="4" applyFont="1" applyAlignment="1">
      <alignment horizontal="left" vertical="top" wrapText="1"/>
    </xf>
    <xf numFmtId="0" fontId="14" fillId="0" borderId="0" xfId="3" applyFont="1" applyAlignment="1">
      <alignment horizontal="left" vertical="top" wrapText="1"/>
    </xf>
    <xf numFmtId="0" fontId="11" fillId="0" borderId="0" xfId="3" applyFont="1" applyAlignment="1">
      <alignment vertical="center" wrapText="1"/>
    </xf>
    <xf numFmtId="0" fontId="33" fillId="0" borderId="0" xfId="3" applyFont="1" applyAlignment="1">
      <alignment horizontal="left" vertical="center" wrapText="1"/>
    </xf>
    <xf numFmtId="0" fontId="14" fillId="0" borderId="4" xfId="3" applyFont="1" applyBorder="1" applyAlignment="1">
      <alignment horizontal="left" vertical="center"/>
    </xf>
    <xf numFmtId="0" fontId="11" fillId="0" borderId="1" xfId="3" applyFont="1" applyBorder="1" applyAlignment="1">
      <alignment horizontal="center" vertical="center"/>
    </xf>
    <xf numFmtId="0" fontId="31" fillId="0" borderId="5" xfId="3" applyFont="1" applyBorder="1" applyAlignment="1">
      <alignment horizontal="left" vertical="center" shrinkToFit="1"/>
    </xf>
    <xf numFmtId="0" fontId="31" fillId="0" borderId="7" xfId="3" applyFont="1" applyBorder="1" applyAlignment="1">
      <alignment horizontal="left" vertical="center" shrinkToFit="1"/>
    </xf>
    <xf numFmtId="0" fontId="31" fillId="0" borderId="2" xfId="3" applyFont="1" applyBorder="1" applyAlignment="1">
      <alignment horizontal="left" vertical="center" shrinkToFit="1"/>
    </xf>
    <xf numFmtId="0" fontId="31" fillId="0" borderId="5"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13" xfId="3" applyFont="1" applyBorder="1" applyAlignment="1">
      <alignment horizontal="center" vertical="center" wrapText="1"/>
    </xf>
    <xf numFmtId="0" fontId="31" fillId="0" borderId="43" xfId="3" applyFont="1" applyBorder="1" applyAlignment="1">
      <alignment horizontal="center" vertical="center"/>
    </xf>
    <xf numFmtId="0" fontId="31" fillId="0" borderId="14" xfId="3" applyFont="1" applyBorder="1" applyAlignment="1">
      <alignment horizontal="center" vertical="center"/>
    </xf>
    <xf numFmtId="0" fontId="31" fillId="0" borderId="8" xfId="3" applyFont="1" applyBorder="1" applyAlignment="1">
      <alignment horizontal="center" vertical="center"/>
    </xf>
    <xf numFmtId="0" fontId="31" fillId="0" borderId="9" xfId="3" applyFont="1" applyBorder="1" applyAlignment="1">
      <alignment horizontal="center" vertical="center"/>
    </xf>
    <xf numFmtId="0" fontId="31" fillId="0" borderId="15" xfId="3" applyFont="1" applyBorder="1" applyAlignment="1">
      <alignment horizontal="center" vertical="center"/>
    </xf>
    <xf numFmtId="0" fontId="31" fillId="0" borderId="3" xfId="3" applyFont="1" applyBorder="1" applyAlignment="1">
      <alignment horizontal="center" vertical="center"/>
    </xf>
    <xf numFmtId="0" fontId="31" fillId="0" borderId="10" xfId="3" applyFont="1" applyBorder="1" applyAlignment="1">
      <alignment horizontal="center" vertical="center"/>
    </xf>
    <xf numFmtId="0" fontId="31" fillId="0" borderId="12" xfId="3" applyFont="1" applyBorder="1" applyAlignment="1">
      <alignment horizontal="center" vertical="center"/>
    </xf>
    <xf numFmtId="0" fontId="31" fillId="0" borderId="1" xfId="3" applyFont="1" applyBorder="1" applyAlignment="1">
      <alignment horizontal="center" vertical="center"/>
    </xf>
    <xf numFmtId="0" fontId="31" fillId="4" borderId="5" xfId="3" applyFont="1" applyFill="1" applyBorder="1" applyAlignment="1">
      <alignment horizontal="left" vertical="center" shrinkToFit="1"/>
    </xf>
    <xf numFmtId="0" fontId="31" fillId="4" borderId="7" xfId="3" applyFont="1" applyFill="1" applyBorder="1" applyAlignment="1">
      <alignment horizontal="left" vertical="center" shrinkToFit="1"/>
    </xf>
    <xf numFmtId="0" fontId="31" fillId="4" borderId="2" xfId="3" applyFont="1" applyFill="1" applyBorder="1" applyAlignment="1">
      <alignment horizontal="left" vertical="center" shrinkToFit="1"/>
    </xf>
    <xf numFmtId="0" fontId="31" fillId="0" borderId="5" xfId="3" applyFont="1" applyBorder="1" applyAlignment="1">
      <alignment horizontal="left" vertical="center" wrapText="1" shrinkToFit="1"/>
    </xf>
    <xf numFmtId="0" fontId="31" fillId="0" borderId="13" xfId="3" applyFont="1" applyBorder="1" applyAlignment="1">
      <alignment horizontal="center" vertical="center" shrinkToFit="1"/>
    </xf>
    <xf numFmtId="0" fontId="31" fillId="0" borderId="43" xfId="3" applyFont="1" applyBorder="1" applyAlignment="1">
      <alignment horizontal="center" vertical="center" shrinkToFit="1"/>
    </xf>
    <xf numFmtId="0" fontId="31" fillId="0" borderId="14" xfId="3" applyFont="1" applyBorder="1" applyAlignment="1">
      <alignment horizontal="center" vertical="center" shrinkToFit="1"/>
    </xf>
    <xf numFmtId="0" fontId="11" fillId="0" borderId="13" xfId="3" applyFont="1" applyBorder="1" applyAlignment="1">
      <alignment horizontal="center" vertical="center" shrinkToFit="1"/>
    </xf>
    <xf numFmtId="0" fontId="11" fillId="0" borderId="43" xfId="3" applyFont="1" applyBorder="1" applyAlignment="1">
      <alignment horizontal="center" vertical="center" shrinkToFit="1"/>
    </xf>
    <xf numFmtId="0" fontId="31" fillId="0" borderId="8" xfId="3" applyFont="1" applyBorder="1" applyAlignment="1">
      <alignment horizontal="center" vertical="center" wrapText="1" shrinkToFit="1"/>
    </xf>
    <xf numFmtId="0" fontId="31" fillId="0" borderId="9" xfId="3" applyFont="1" applyBorder="1" applyAlignment="1">
      <alignment horizontal="center" vertical="center" shrinkToFit="1"/>
    </xf>
    <xf numFmtId="0" fontId="31" fillId="0" borderId="15" xfId="3" applyFont="1" applyBorder="1" applyAlignment="1">
      <alignment horizontal="center" vertical="center" wrapText="1" shrinkToFit="1"/>
    </xf>
    <xf numFmtId="0" fontId="31" fillId="0" borderId="3" xfId="3" applyFont="1" applyBorder="1" applyAlignment="1">
      <alignment horizontal="center" vertical="center" shrinkToFit="1"/>
    </xf>
    <xf numFmtId="0" fontId="31" fillId="0" borderId="15" xfId="3" applyFont="1" applyBorder="1" applyAlignment="1">
      <alignment horizontal="center" vertical="center" shrinkToFit="1"/>
    </xf>
    <xf numFmtId="0" fontId="28" fillId="0" borderId="0" xfId="3" applyFont="1" applyAlignment="1">
      <alignment horizontal="left" vertical="center"/>
    </xf>
    <xf numFmtId="0" fontId="11" fillId="3" borderId="13" xfId="3" applyFont="1" applyFill="1" applyBorder="1" applyAlignment="1">
      <alignment horizontal="center" vertical="center" shrinkToFit="1"/>
    </xf>
    <xf numFmtId="0" fontId="11" fillId="3" borderId="14" xfId="3" applyFont="1" applyFill="1" applyBorder="1" applyAlignment="1">
      <alignment horizontal="center" vertical="center" shrinkToFit="1"/>
    </xf>
    <xf numFmtId="0" fontId="11" fillId="3" borderId="8" xfId="3" applyFont="1" applyFill="1" applyBorder="1" applyAlignment="1">
      <alignment horizontal="center" vertical="center" shrinkToFit="1"/>
    </xf>
    <xf numFmtId="0" fontId="11" fillId="3" borderId="4" xfId="3" applyFont="1" applyFill="1" applyBorder="1" applyAlignment="1">
      <alignment horizontal="center" vertical="center" shrinkToFit="1"/>
    </xf>
    <xf numFmtId="0" fontId="11" fillId="3" borderId="9" xfId="3" applyFont="1" applyFill="1" applyBorder="1" applyAlignment="1">
      <alignment horizontal="center" vertical="center" shrinkToFit="1"/>
    </xf>
    <xf numFmtId="0" fontId="11" fillId="3" borderId="10" xfId="3" applyFont="1" applyFill="1" applyBorder="1" applyAlignment="1">
      <alignment horizontal="center" vertical="center" shrinkToFit="1"/>
    </xf>
    <xf numFmtId="0" fontId="11" fillId="3" borderId="11" xfId="3" applyFont="1" applyFill="1" applyBorder="1" applyAlignment="1">
      <alignment horizontal="center" vertical="center" shrinkToFit="1"/>
    </xf>
    <xf numFmtId="0" fontId="11" fillId="3" borderId="12" xfId="3" applyFont="1" applyFill="1" applyBorder="1" applyAlignment="1">
      <alignment horizontal="center" vertical="center" shrinkToFit="1"/>
    </xf>
    <xf numFmtId="0" fontId="11" fillId="3" borderId="5" xfId="3" applyFont="1" applyFill="1" applyBorder="1" applyAlignment="1">
      <alignment horizontal="center" vertical="center" shrinkToFit="1"/>
    </xf>
    <xf numFmtId="0" fontId="11" fillId="3" borderId="7" xfId="3" applyFont="1" applyFill="1" applyBorder="1" applyAlignment="1">
      <alignment horizontal="center" vertical="center" shrinkToFit="1"/>
    </xf>
    <xf numFmtId="0" fontId="11" fillId="3" borderId="2" xfId="3" applyFont="1" applyFill="1" applyBorder="1" applyAlignment="1">
      <alignment horizontal="center" vertical="center" shrinkToFit="1"/>
    </xf>
    <xf numFmtId="0" fontId="17" fillId="0" borderId="0" xfId="3" applyFont="1" applyAlignment="1">
      <alignment horizontal="center" vertical="center"/>
    </xf>
    <xf numFmtId="0" fontId="30" fillId="0" borderId="0" xfId="3" applyFont="1" applyAlignment="1">
      <alignment horizontal="left" vertical="top" wrapText="1"/>
    </xf>
    <xf numFmtId="0" fontId="11" fillId="3" borderId="1" xfId="3" applyFont="1" applyFill="1" applyBorder="1" applyAlignment="1">
      <alignment horizontal="center" vertical="center"/>
    </xf>
    <xf numFmtId="0" fontId="11" fillId="0" borderId="8" xfId="3" applyFont="1" applyBorder="1" applyAlignment="1">
      <alignment horizontal="center" vertical="center" wrapText="1"/>
    </xf>
    <xf numFmtId="0" fontId="11" fillId="0" borderId="15" xfId="3" applyFont="1" applyBorder="1" applyAlignment="1">
      <alignment horizontal="center" vertical="center"/>
    </xf>
    <xf numFmtId="0" fontId="11" fillId="0" borderId="10" xfId="3" applyFont="1" applyBorder="1" applyAlignment="1">
      <alignment horizontal="center" vertical="center"/>
    </xf>
    <xf numFmtId="0" fontId="30" fillId="0" borderId="1" xfId="3" applyFont="1" applyBorder="1" applyAlignment="1">
      <alignment horizontal="left" vertical="top" wrapText="1"/>
    </xf>
    <xf numFmtId="0" fontId="30" fillId="0" borderId="1" xfId="3" applyFont="1" applyBorder="1" applyAlignment="1">
      <alignment horizontal="left" vertical="top"/>
    </xf>
    <xf numFmtId="0" fontId="11" fillId="0" borderId="13" xfId="3" applyFont="1" applyBorder="1" applyAlignment="1">
      <alignment horizontal="center" vertical="center" wrapText="1"/>
    </xf>
    <xf numFmtId="0" fontId="11" fillId="0" borderId="43" xfId="3" applyFont="1" applyBorder="1" applyAlignment="1">
      <alignment horizontal="center" vertical="center"/>
    </xf>
    <xf numFmtId="0" fontId="11" fillId="0" borderId="14" xfId="3" applyFont="1" applyBorder="1" applyAlignment="1">
      <alignment horizontal="center" vertical="center"/>
    </xf>
    <xf numFmtId="0" fontId="7" fillId="0" borderId="0" xfId="1"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vertical="center"/>
    </xf>
    <xf numFmtId="38" fontId="8" fillId="0" borderId="0" xfId="2" applyFont="1" applyBorder="1" applyAlignment="1">
      <alignment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31" xfId="0" applyFont="1" applyBorder="1" applyAlignment="1" applyProtection="1">
      <alignment horizontal="left" vertical="center" indent="1" shrinkToFit="1"/>
      <protection locked="0"/>
    </xf>
    <xf numFmtId="0" fontId="8" fillId="0" borderId="32" xfId="0" applyFont="1" applyBorder="1" applyAlignment="1" applyProtection="1">
      <alignment horizontal="left" vertical="center" indent="1" shrinkToFit="1"/>
      <protection locked="0"/>
    </xf>
    <xf numFmtId="0" fontId="8" fillId="0" borderId="33" xfId="0" applyFont="1" applyBorder="1" applyAlignment="1" applyProtection="1">
      <alignment horizontal="left" vertical="center" indent="1" shrinkToFit="1"/>
      <protection locked="0"/>
    </xf>
    <xf numFmtId="0" fontId="8" fillId="0" borderId="34" xfId="0" applyFont="1" applyBorder="1" applyAlignment="1" applyProtection="1">
      <alignment horizontal="left" vertical="center" indent="1" shrinkToFit="1"/>
      <protection locked="0"/>
    </xf>
    <xf numFmtId="0" fontId="8" fillId="0" borderId="7" xfId="0" applyFont="1" applyBorder="1" applyAlignment="1" applyProtection="1">
      <alignment horizontal="left" vertical="center" indent="1" shrinkToFit="1"/>
      <protection locked="0"/>
    </xf>
    <xf numFmtId="0" fontId="8" fillId="0" borderId="35" xfId="0" applyFont="1" applyBorder="1" applyAlignment="1" applyProtection="1">
      <alignment horizontal="left" vertical="center" indent="1" shrinkToFit="1"/>
      <protection locked="0"/>
    </xf>
    <xf numFmtId="0" fontId="7" fillId="0" borderId="0" xfId="1" applyFont="1" applyAlignment="1">
      <alignment horizontal="center" vertical="center" wrapText="1" shrinkToFit="1"/>
    </xf>
    <xf numFmtId="0" fontId="8" fillId="0" borderId="0" xfId="1" applyFont="1" applyAlignment="1">
      <alignment horizontal="center" vertical="center" wrapText="1" shrinkToFit="1"/>
    </xf>
    <xf numFmtId="0" fontId="8" fillId="0" borderId="8" xfId="1" applyFont="1" applyBorder="1" applyAlignment="1">
      <alignment horizontal="center" vertical="center"/>
    </xf>
    <xf numFmtId="0" fontId="8" fillId="0" borderId="4"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45"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4" xfId="0" applyFont="1" applyBorder="1" applyAlignment="1" applyProtection="1">
      <alignment vertical="center" shrinkToFit="1"/>
      <protection locked="0"/>
    </xf>
    <xf numFmtId="0" fontId="8" fillId="2" borderId="4"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0" borderId="52" xfId="0" applyFont="1" applyBorder="1" applyAlignment="1" applyProtection="1">
      <alignment horizontal="left" vertical="center" wrapText="1" indent="1" shrinkToFit="1"/>
      <protection locked="0"/>
    </xf>
    <xf numFmtId="0" fontId="8" fillId="0" borderId="11" xfId="0" applyFont="1" applyBorder="1" applyAlignment="1" applyProtection="1">
      <alignment horizontal="left" vertical="center" indent="1" shrinkToFit="1"/>
      <protection locked="0"/>
    </xf>
    <xf numFmtId="0" fontId="8" fillId="0" borderId="66" xfId="0" applyFont="1" applyBorder="1" applyAlignment="1" applyProtection="1">
      <alignment horizontal="left" vertical="center" indent="1" shrinkToFit="1"/>
      <protection locked="0"/>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38" fontId="8" fillId="0" borderId="15" xfId="2" applyFont="1" applyBorder="1" applyAlignment="1">
      <alignmen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8" fillId="0" borderId="38" xfId="0" applyFont="1" applyBorder="1" applyAlignment="1" applyProtection="1">
      <alignment horizontal="left" vertical="center" indent="1" shrinkToFit="1"/>
      <protection locked="0"/>
    </xf>
    <xf numFmtId="0" fontId="6" fillId="0" borderId="4" xfId="1" applyFont="1" applyBorder="1" applyAlignment="1">
      <alignment horizontal="center" vertical="center"/>
    </xf>
    <xf numFmtId="0" fontId="6" fillId="0" borderId="0" xfId="1" applyFont="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4" fillId="0" borderId="10" xfId="0" applyFont="1" applyBorder="1" applyAlignment="1" applyProtection="1">
      <alignment vertical="center"/>
      <protection locked="0"/>
    </xf>
    <xf numFmtId="0" fontId="24" fillId="0" borderId="11" xfId="0" applyFont="1" applyBorder="1" applyAlignment="1" applyProtection="1">
      <alignment vertical="center"/>
      <protection locked="0"/>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23" fillId="0" borderId="71" xfId="0" applyFont="1" applyBorder="1" applyAlignment="1">
      <alignment vertical="center"/>
    </xf>
    <xf numFmtId="0" fontId="23" fillId="0" borderId="72" xfId="0" applyFont="1" applyBorder="1" applyAlignment="1">
      <alignment vertical="center"/>
    </xf>
    <xf numFmtId="0" fontId="11" fillId="0" borderId="71" xfId="0" applyFont="1" applyBorder="1" applyAlignment="1">
      <alignment horizontal="center" vertical="center"/>
    </xf>
    <xf numFmtId="0" fontId="8" fillId="0" borderId="1" xfId="1" applyFont="1" applyBorder="1" applyAlignment="1">
      <alignment horizontal="center" vertical="center"/>
    </xf>
    <xf numFmtId="0" fontId="8" fillId="0" borderId="11" xfId="0" applyFont="1" applyBorder="1" applyAlignment="1">
      <alignment vertical="center"/>
    </xf>
    <xf numFmtId="0" fontId="8" fillId="0" borderId="4" xfId="0" applyFont="1" applyBorder="1" applyAlignment="1">
      <alignment vertical="center"/>
    </xf>
    <xf numFmtId="38" fontId="8" fillId="0" borderId="8" xfId="2" applyFont="1" applyBorder="1" applyAlignment="1">
      <alignment vertical="center"/>
    </xf>
    <xf numFmtId="38" fontId="8" fillId="0" borderId="4" xfId="2" applyFont="1" applyBorder="1" applyAlignment="1">
      <alignment vertical="center"/>
    </xf>
    <xf numFmtId="38" fontId="8" fillId="0" borderId="11" xfId="2" applyFont="1" applyBorder="1" applyAlignment="1">
      <alignment vertical="center"/>
    </xf>
    <xf numFmtId="0" fontId="8" fillId="0" borderId="14" xfId="0" applyFont="1" applyBorder="1" applyAlignment="1">
      <alignment horizontal="center" vertical="center"/>
    </xf>
    <xf numFmtId="38" fontId="8" fillId="0" borderId="10" xfId="2" applyFont="1" applyBorder="1" applyAlignment="1">
      <alignment vertical="center"/>
    </xf>
    <xf numFmtId="38" fontId="13" fillId="0" borderId="10" xfId="0" applyNumberFormat="1" applyFont="1" applyBorder="1" applyAlignment="1">
      <alignment vertical="center"/>
    </xf>
    <xf numFmtId="0" fontId="13" fillId="0" borderId="11" xfId="0" applyFont="1" applyBorder="1" applyAlignment="1">
      <alignment vertical="center"/>
    </xf>
    <xf numFmtId="0" fontId="22" fillId="0" borderId="71" xfId="0" applyFont="1" applyBorder="1" applyAlignment="1">
      <alignment vertical="center" shrinkToFit="1"/>
    </xf>
    <xf numFmtId="0" fontId="22" fillId="0" borderId="72" xfId="0" applyFont="1" applyBorder="1" applyAlignment="1">
      <alignment vertical="center" shrinkToFit="1"/>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2"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5"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8" fillId="0" borderId="7" xfId="0" applyFont="1" applyBorder="1" applyAlignment="1">
      <alignment horizontal="left" vertical="center" indent="1" shrinkToFit="1"/>
    </xf>
    <xf numFmtId="0" fontId="8" fillId="0" borderId="2" xfId="0" applyFont="1" applyBorder="1" applyAlignment="1">
      <alignment horizontal="left" vertical="center" indent="1" shrinkToFit="1"/>
    </xf>
    <xf numFmtId="0" fontId="6" fillId="0" borderId="5" xfId="0" applyFont="1" applyBorder="1" applyAlignment="1">
      <alignment horizontal="center" vertical="center" wrapText="1"/>
    </xf>
    <xf numFmtId="0" fontId="8" fillId="0" borderId="52"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5" xfId="0" applyFont="1" applyBorder="1" applyAlignment="1">
      <alignment horizontal="left" vertical="center" indent="1" shrinkToFit="1"/>
    </xf>
    <xf numFmtId="0" fontId="6" fillId="0" borderId="4" xfId="0" applyFont="1" applyBorder="1" applyAlignment="1">
      <alignment horizontal="center" vertical="top" wrapText="1"/>
    </xf>
    <xf numFmtId="0" fontId="6" fillId="0" borderId="0" xfId="0" applyFont="1" applyAlignment="1">
      <alignment horizontal="center" vertical="top" wrapText="1"/>
    </xf>
    <xf numFmtId="0" fontId="12" fillId="0" borderId="0" xfId="0" applyFont="1" applyAlignment="1">
      <alignment horizontal="center" vertical="center"/>
    </xf>
    <xf numFmtId="0" fontId="6" fillId="0" borderId="0" xfId="0" applyFont="1"/>
    <xf numFmtId="0" fontId="8" fillId="0" borderId="23" xfId="1" applyFont="1" applyBorder="1" applyAlignment="1">
      <alignment horizontal="center" vertical="center"/>
    </xf>
    <xf numFmtId="0" fontId="8" fillId="0" borderId="40" xfId="1" applyFont="1" applyBorder="1" applyAlignment="1">
      <alignment horizontal="center" vertical="center"/>
    </xf>
    <xf numFmtId="0" fontId="8" fillId="0" borderId="26" xfId="1" applyFont="1" applyBorder="1" applyAlignment="1">
      <alignment horizontal="center" vertical="center"/>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17" fillId="0" borderId="0" xfId="0" applyFont="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2" xfId="0" applyFont="1" applyBorder="1" applyAlignment="1">
      <alignment horizontal="center" vertical="center" wrapText="1"/>
    </xf>
    <xf numFmtId="176" fontId="8" fillId="0" borderId="42" xfId="1" applyNumberFormat="1" applyFont="1" applyBorder="1" applyAlignment="1" applyProtection="1">
      <alignment horizontal="center" vertical="center"/>
      <protection locked="0"/>
    </xf>
    <xf numFmtId="176" fontId="8" fillId="0" borderId="37" xfId="1" applyNumberFormat="1" applyFont="1" applyBorder="1" applyAlignment="1" applyProtection="1">
      <alignment horizontal="center" vertical="center"/>
      <protection locked="0"/>
    </xf>
    <xf numFmtId="176" fontId="8" fillId="0" borderId="38" xfId="1" applyNumberFormat="1" applyFont="1" applyBorder="1" applyAlignment="1" applyProtection="1">
      <alignment horizontal="center" vertical="center"/>
      <protection locked="0"/>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8"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49" xfId="0" applyFont="1" applyBorder="1" applyAlignment="1">
      <alignment horizontal="center" vertical="center" shrinkToFit="1"/>
    </xf>
    <xf numFmtId="0" fontId="12" fillId="0" borderId="31" xfId="0" applyFont="1" applyBorder="1" applyAlignment="1" applyProtection="1">
      <alignment horizontal="right" vertical="center" shrinkToFit="1"/>
      <protection locked="0"/>
    </xf>
    <xf numFmtId="0" fontId="12" fillId="0" borderId="32" xfId="0" applyFont="1" applyBorder="1" applyAlignment="1" applyProtection="1">
      <alignment horizontal="right" vertical="center" shrinkToFit="1"/>
      <protection locked="0"/>
    </xf>
    <xf numFmtId="0" fontId="6" fillId="0" borderId="7" xfId="0" applyFont="1" applyBorder="1" applyAlignment="1">
      <alignment horizontal="center" vertical="center"/>
    </xf>
    <xf numFmtId="0" fontId="6" fillId="0" borderId="35" xfId="0" applyFont="1" applyBorder="1" applyAlignment="1">
      <alignment horizontal="center" vertical="center"/>
    </xf>
    <xf numFmtId="0" fontId="12" fillId="0" borderId="36" xfId="0" applyFont="1" applyBorder="1" applyAlignment="1" applyProtection="1">
      <alignment horizontal="right" vertical="center" shrinkToFit="1"/>
      <protection locked="0"/>
    </xf>
    <xf numFmtId="0" fontId="12" fillId="0" borderId="37" xfId="0" applyFont="1" applyBorder="1" applyAlignment="1" applyProtection="1">
      <alignment horizontal="right" vertical="center" shrinkToFit="1"/>
      <protection locked="0"/>
    </xf>
    <xf numFmtId="0" fontId="8" fillId="0" borderId="40" xfId="0" applyFont="1" applyBorder="1" applyAlignment="1" applyProtection="1">
      <alignment horizontal="left" vertical="center" indent="1" shrinkToFit="1"/>
      <protection locked="0"/>
    </xf>
    <xf numFmtId="0" fontId="8" fillId="0" borderId="42" xfId="0" applyFont="1" applyBorder="1" applyAlignment="1" applyProtection="1">
      <alignment horizontal="left" vertical="center" indent="1" shrinkToFit="1"/>
      <protection locked="0"/>
    </xf>
    <xf numFmtId="0" fontId="8" fillId="0" borderId="36"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18" fillId="0" borderId="1" xfId="0"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42" xfId="0" applyFont="1" applyBorder="1" applyAlignment="1" applyProtection="1">
      <alignment horizontal="center" vertical="center" shrinkToFit="1"/>
      <protection locked="0"/>
    </xf>
    <xf numFmtId="0" fontId="6" fillId="0" borderId="0" xfId="0" applyFont="1" applyAlignment="1">
      <alignment horizontal="center" vertical="center"/>
    </xf>
    <xf numFmtId="0" fontId="8" fillId="0" borderId="40"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20" fillId="0" borderId="16" xfId="1" applyFont="1" applyBorder="1" applyAlignment="1">
      <alignment horizontal="center" vertical="center"/>
    </xf>
    <xf numFmtId="0" fontId="13" fillId="0" borderId="1" xfId="1" applyFont="1" applyBorder="1" applyAlignment="1">
      <alignment horizontal="center" vertical="center"/>
    </xf>
    <xf numFmtId="0" fontId="13" fillId="0" borderId="5" xfId="1" applyFont="1" applyBorder="1" applyAlignment="1">
      <alignment horizontal="center" vertical="center"/>
    </xf>
    <xf numFmtId="0" fontId="15" fillId="0" borderId="0" xfId="1" applyFont="1" applyAlignment="1">
      <alignment horizontal="center" vertical="center" shrinkToFit="1"/>
    </xf>
    <xf numFmtId="0" fontId="12" fillId="0" borderId="6" xfId="1" applyFont="1" applyBorder="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3" fillId="0" borderId="5" xfId="0" applyFont="1" applyBorder="1" applyAlignment="1">
      <alignment vertical="center"/>
    </xf>
    <xf numFmtId="0" fontId="13" fillId="0" borderId="7" xfId="0" applyFont="1" applyBorder="1" applyAlignment="1">
      <alignment vertical="center"/>
    </xf>
    <xf numFmtId="0" fontId="13" fillId="0" borderId="11" xfId="1" applyFont="1" applyBorder="1">
      <alignment vertical="center"/>
    </xf>
    <xf numFmtId="0" fontId="6" fillId="0" borderId="13" xfId="1" applyFont="1" applyBorder="1" applyAlignment="1">
      <alignment horizontal="center" vertical="center"/>
    </xf>
    <xf numFmtId="0" fontId="8" fillId="0" borderId="9" xfId="1" applyFont="1" applyBorder="1" applyAlignment="1">
      <alignment horizontal="center" vertical="center"/>
    </xf>
    <xf numFmtId="0" fontId="8" fillId="0" borderId="12" xfId="1" applyFont="1" applyBorder="1" applyAlignment="1">
      <alignment horizontal="center" vertical="center"/>
    </xf>
    <xf numFmtId="0" fontId="6" fillId="0" borderId="8"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4"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42" xfId="1" applyFont="1" applyBorder="1" applyAlignment="1">
      <alignment horizontal="center" vertical="center"/>
    </xf>
    <xf numFmtId="0" fontId="6" fillId="0" borderId="37" xfId="1" applyFont="1" applyBorder="1" applyAlignment="1">
      <alignment horizontal="center" vertical="center"/>
    </xf>
    <xf numFmtId="0" fontId="6" fillId="0" borderId="41" xfId="1" applyFont="1" applyBorder="1" applyAlignment="1">
      <alignment horizontal="center" vertical="center"/>
    </xf>
    <xf numFmtId="0" fontId="6" fillId="0" borderId="1" xfId="1" applyFont="1" applyBorder="1" applyAlignment="1">
      <alignment horizontal="center" vertical="center" shrinkToFit="1"/>
    </xf>
    <xf numFmtId="0" fontId="6" fillId="0" borderId="42"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1"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8" xfId="0" applyFont="1" applyBorder="1" applyAlignment="1">
      <alignment horizontal="center" vertical="center" wrapText="1" shrinkToFit="1"/>
    </xf>
    <xf numFmtId="0" fontId="8" fillId="0" borderId="4" xfId="0" applyFont="1" applyBorder="1" applyAlignment="1">
      <alignment horizontal="center" vertical="center" shrinkToFit="1"/>
    </xf>
    <xf numFmtId="0" fontId="8" fillId="0" borderId="9" xfId="0" applyFont="1" applyBorder="1" applyAlignment="1">
      <alignment horizontal="center" vertical="center" shrinkToFit="1"/>
    </xf>
    <xf numFmtId="0" fontId="18" fillId="0" borderId="42" xfId="1" applyFont="1" applyBorder="1" applyAlignment="1">
      <alignment horizontal="center" vertical="center" wrapText="1"/>
    </xf>
    <xf numFmtId="0" fontId="18" fillId="0" borderId="37" xfId="1" applyFont="1" applyBorder="1" applyAlignment="1">
      <alignment horizontal="center" vertical="center"/>
    </xf>
    <xf numFmtId="0" fontId="18" fillId="0" borderId="41" xfId="1" applyFont="1" applyBorder="1" applyAlignment="1">
      <alignment horizontal="center" vertical="center"/>
    </xf>
    <xf numFmtId="0" fontId="8" fillId="0" borderId="2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0" fontId="8" fillId="0" borderId="26"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protection locked="0"/>
    </xf>
    <xf numFmtId="0" fontId="13" fillId="0" borderId="1" xfId="0" applyFont="1" applyBorder="1" applyAlignment="1">
      <alignment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26" fillId="0" borderId="0" xfId="1" applyFont="1" applyAlignment="1">
      <alignment horizontal="center" vertical="center"/>
    </xf>
    <xf numFmtId="0" fontId="20" fillId="0" borderId="0" xfId="1" applyFont="1" applyAlignment="1">
      <alignment horizontal="center" vertical="center"/>
    </xf>
    <xf numFmtId="0" fontId="8" fillId="0" borderId="27"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6" fillId="0" borderId="42"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1" xfId="0" applyFont="1" applyBorder="1" applyAlignment="1">
      <alignment horizontal="center" vertical="center" shrinkToFit="1"/>
    </xf>
    <xf numFmtId="0" fontId="8" fillId="0" borderId="50"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79"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8" fillId="0" borderId="78"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0" fontId="26" fillId="0" borderId="16" xfId="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0" fillId="0" borderId="16" xfId="0" applyFont="1" applyBorder="1" applyAlignment="1">
      <alignment horizontal="center" vertical="center"/>
    </xf>
    <xf numFmtId="0" fontId="8" fillId="0" borderId="1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6" fillId="0" borderId="7" xfId="1" applyFont="1" applyBorder="1" applyAlignment="1">
      <alignment horizontal="center" vertical="center" shrinkToFit="1"/>
    </xf>
    <xf numFmtId="0" fontId="6" fillId="0" borderId="2" xfId="0" applyFont="1" applyBorder="1" applyAlignment="1">
      <alignment horizontal="center" vertical="center"/>
    </xf>
    <xf numFmtId="0" fontId="6" fillId="0" borderId="5"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43" xfId="1" applyFont="1" applyBorder="1" applyAlignment="1">
      <alignment horizontal="center" vertical="center"/>
    </xf>
    <xf numFmtId="0" fontId="6" fillId="0" borderId="43" xfId="0" applyFont="1" applyBorder="1" applyAlignment="1">
      <alignment horizontal="center" vertical="center"/>
    </xf>
    <xf numFmtId="0" fontId="6" fillId="0" borderId="15" xfId="0" applyFont="1" applyBorder="1" applyAlignment="1">
      <alignment horizontal="center" vertical="center" shrinkToFit="1"/>
    </xf>
    <xf numFmtId="0" fontId="6" fillId="0" borderId="0" xfId="0" applyFont="1" applyAlignment="1">
      <alignment horizontal="center" vertical="center" shrinkToFit="1"/>
    </xf>
    <xf numFmtId="0" fontId="6" fillId="0" borderId="3" xfId="0" applyFont="1" applyBorder="1" applyAlignment="1">
      <alignment horizontal="center" vertical="center" shrinkToFit="1"/>
    </xf>
    <xf numFmtId="0" fontId="6" fillId="0" borderId="13" xfId="0" applyFont="1" applyBorder="1" applyAlignment="1">
      <alignment horizontal="center" vertical="center"/>
    </xf>
    <xf numFmtId="0" fontId="6" fillId="0" borderId="8" xfId="0" applyFont="1" applyBorder="1" applyAlignment="1">
      <alignment horizontal="center" vertical="center" shrinkToFit="1"/>
    </xf>
    <xf numFmtId="0" fontId="8" fillId="0" borderId="78" xfId="0" applyFont="1" applyBorder="1" applyAlignment="1" applyProtection="1">
      <alignment horizontal="center" vertical="center"/>
      <protection locked="0"/>
    </xf>
    <xf numFmtId="0" fontId="8" fillId="0" borderId="82" xfId="0" applyFont="1" applyBorder="1" applyAlignment="1" applyProtection="1">
      <alignment horizontal="center" vertical="center" shrinkToFit="1"/>
      <protection locked="0"/>
    </xf>
    <xf numFmtId="0" fontId="13" fillId="0" borderId="7" xfId="1" applyFont="1" applyBorder="1" applyAlignment="1">
      <alignment horizontal="center" vertical="center"/>
    </xf>
    <xf numFmtId="0" fontId="13" fillId="0" borderId="35" xfId="1" applyFont="1" applyBorder="1" applyAlignment="1">
      <alignment horizontal="center" vertical="center"/>
    </xf>
    <xf numFmtId="0" fontId="8" fillId="0" borderId="1"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17"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6" fillId="0" borderId="50" xfId="1" applyFont="1" applyBorder="1" applyAlignment="1">
      <alignment horizontal="center" vertical="center"/>
    </xf>
    <xf numFmtId="0" fontId="6" fillId="0" borderId="16" xfId="1" applyFont="1" applyBorder="1" applyAlignment="1">
      <alignment horizontal="center" vertical="center"/>
    </xf>
    <xf numFmtId="0" fontId="6" fillId="0" borderId="44" xfId="1" applyFont="1" applyBorder="1" applyAlignment="1">
      <alignment horizontal="center" vertical="center"/>
    </xf>
    <xf numFmtId="0" fontId="6" fillId="0" borderId="48" xfId="1" applyFont="1" applyBorder="1" applyAlignment="1">
      <alignment horizontal="center" vertical="center"/>
    </xf>
    <xf numFmtId="0" fontId="6" fillId="0" borderId="21" xfId="1" applyFont="1" applyBorder="1" applyAlignment="1">
      <alignment horizontal="center" vertical="center"/>
    </xf>
    <xf numFmtId="0" fontId="6" fillId="0" borderId="49" xfId="1" applyFont="1" applyBorder="1" applyAlignment="1">
      <alignment horizontal="center" vertical="center"/>
    </xf>
    <xf numFmtId="0" fontId="8" fillId="0" borderId="20"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6" fillId="0" borderId="26"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 xfId="0" applyFont="1" applyBorder="1" applyAlignment="1">
      <alignment vertical="center" shrinkToFit="1"/>
    </xf>
    <xf numFmtId="0" fontId="6" fillId="0" borderId="51"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6" fillId="0" borderId="2" xfId="0" applyFont="1" applyBorder="1" applyAlignment="1">
      <alignment horizontal="center"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2" xfId="0" applyFont="1" applyBorder="1" applyAlignment="1">
      <alignment vertical="center" shrinkToFit="1"/>
    </xf>
    <xf numFmtId="0" fontId="6" fillId="0" borderId="7" xfId="0" applyFont="1" applyBorder="1" applyAlignment="1">
      <alignment vertical="center"/>
    </xf>
    <xf numFmtId="0" fontId="6" fillId="0" borderId="2" xfId="0" applyFont="1" applyBorder="1" applyAlignment="1">
      <alignment vertical="center"/>
    </xf>
    <xf numFmtId="0" fontId="6" fillId="0" borderId="74" xfId="0" applyFont="1" applyBorder="1" applyAlignment="1">
      <alignment vertical="center"/>
    </xf>
    <xf numFmtId="0" fontId="6" fillId="0" borderId="75" xfId="0" applyFont="1" applyBorder="1" applyAlignment="1">
      <alignment vertical="center"/>
    </xf>
    <xf numFmtId="0" fontId="6" fillId="0" borderId="76" xfId="0" applyFont="1" applyBorder="1" applyAlignment="1">
      <alignment vertical="center"/>
    </xf>
    <xf numFmtId="0" fontId="6" fillId="0" borderId="35" xfId="0" applyFont="1" applyBorder="1" applyAlignment="1">
      <alignmen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xf>
    <xf numFmtId="0" fontId="19" fillId="0" borderId="3" xfId="0" applyFont="1" applyBorder="1" applyAlignment="1">
      <alignment horizontal="center" vertical="center"/>
    </xf>
    <xf numFmtId="0" fontId="12" fillId="0" borderId="53" xfId="1" applyFont="1" applyBorder="1">
      <alignment vertical="center"/>
    </xf>
    <xf numFmtId="0" fontId="12" fillId="0" borderId="54" xfId="1" applyFont="1" applyBorder="1">
      <alignment vertical="center"/>
    </xf>
    <xf numFmtId="0" fontId="12" fillId="0" borderId="55" xfId="1" applyFont="1" applyBorder="1">
      <alignment vertical="center"/>
    </xf>
    <xf numFmtId="0" fontId="12" fillId="0" borderId="59" xfId="1" applyFont="1" applyBorder="1">
      <alignment vertical="center"/>
    </xf>
    <xf numFmtId="0" fontId="12" fillId="0" borderId="60" xfId="1" applyFont="1" applyBorder="1">
      <alignment vertical="center"/>
    </xf>
    <xf numFmtId="0" fontId="12" fillId="0" borderId="61" xfId="1" applyFont="1" applyBorder="1">
      <alignment vertical="center"/>
    </xf>
    <xf numFmtId="0" fontId="12" fillId="0" borderId="56" xfId="1" applyFont="1" applyBorder="1">
      <alignment vertical="center"/>
    </xf>
    <xf numFmtId="0" fontId="12" fillId="0" borderId="57" xfId="1" applyFont="1" applyBorder="1">
      <alignment vertical="center"/>
    </xf>
    <xf numFmtId="0" fontId="12" fillId="0" borderId="58" xfId="1" applyFont="1" applyBorder="1">
      <alignment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6" xfId="0" applyFont="1" applyBorder="1" applyAlignment="1">
      <alignment horizontal="center" vertical="center" wrapText="1"/>
    </xf>
    <xf numFmtId="0" fontId="13" fillId="0" borderId="47" xfId="0" applyFont="1" applyBorder="1" applyAlignment="1">
      <alignment vertical="center"/>
    </xf>
    <xf numFmtId="0" fontId="13" fillId="0" borderId="14" xfId="0" applyFont="1" applyBorder="1" applyAlignment="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shrinkToFit="1"/>
    </xf>
    <xf numFmtId="0" fontId="6" fillId="0" borderId="46" xfId="0" applyFont="1" applyBorder="1" applyAlignment="1">
      <alignment vertical="center"/>
    </xf>
    <xf numFmtId="0" fontId="6" fillId="0" borderId="67" xfId="0" applyFont="1" applyBorder="1" applyAlignment="1">
      <alignment vertical="center"/>
    </xf>
    <xf numFmtId="0" fontId="6" fillId="0" borderId="66" xfId="0" applyFont="1" applyBorder="1" applyAlignment="1">
      <alignment vertical="center"/>
    </xf>
    <xf numFmtId="0" fontId="13" fillId="0" borderId="10" xfId="0" applyFont="1" applyBorder="1" applyAlignment="1">
      <alignment vertical="center"/>
    </xf>
    <xf numFmtId="0" fontId="6" fillId="0" borderId="62"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63" xfId="0"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4"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38" fontId="8" fillId="0" borderId="15" xfId="2" applyFont="1" applyFill="1" applyBorder="1" applyAlignment="1">
      <alignment vertical="center"/>
    </xf>
    <xf numFmtId="38" fontId="8" fillId="0" borderId="0" xfId="2" applyFont="1" applyFill="1" applyBorder="1" applyAlignment="1">
      <alignment vertical="center"/>
    </xf>
    <xf numFmtId="38" fontId="8" fillId="0" borderId="10" xfId="2" applyFont="1" applyFill="1" applyBorder="1" applyAlignment="1">
      <alignment vertical="center"/>
    </xf>
    <xf numFmtId="38" fontId="8" fillId="0" borderId="11" xfId="2" applyFont="1" applyFill="1" applyBorder="1" applyAlignment="1">
      <alignment vertical="center"/>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8" fillId="0" borderId="65" xfId="0" applyFont="1" applyBorder="1" applyAlignment="1">
      <alignment horizontal="center" vertical="center"/>
    </xf>
    <xf numFmtId="0" fontId="8" fillId="0" borderId="68" xfId="0" applyFont="1" applyBorder="1" applyAlignment="1">
      <alignment vertical="center"/>
    </xf>
    <xf numFmtId="0" fontId="8" fillId="0" borderId="69" xfId="0" applyFont="1" applyBorder="1" applyAlignment="1">
      <alignment vertical="center"/>
    </xf>
    <xf numFmtId="0" fontId="8" fillId="0" borderId="69" xfId="0" applyFont="1" applyBorder="1" applyAlignment="1">
      <alignment horizontal="center" vertical="center"/>
    </xf>
    <xf numFmtId="38" fontId="8" fillId="0" borderId="69" xfId="2" applyFont="1" applyFill="1" applyBorder="1" applyAlignment="1">
      <alignment vertical="center"/>
    </xf>
    <xf numFmtId="0" fontId="8" fillId="0" borderId="70" xfId="0" applyFont="1" applyBorder="1" applyAlignment="1">
      <alignment horizontal="center" vertical="center"/>
    </xf>
    <xf numFmtId="0" fontId="8" fillId="0" borderId="14" xfId="1" applyFont="1" applyBorder="1" applyAlignment="1">
      <alignment horizontal="center" vertical="center" shrinkToFit="1"/>
    </xf>
    <xf numFmtId="0" fontId="6" fillId="0" borderId="0" xfId="1" applyFont="1" applyBorder="1">
      <alignment vertical="center"/>
    </xf>
  </cellXfs>
  <cellStyles count="5">
    <cellStyle name="ハイパーリンク 2" xfId="4" xr:uid="{C8597011-6C26-477E-A64B-B45BA470DDEB}"/>
    <cellStyle name="桁区切り" xfId="2" builtinId="6"/>
    <cellStyle name="標準" xfId="0" builtinId="0"/>
    <cellStyle name="標準 2" xfId="3" xr:uid="{B476B06C-11DC-4B9C-864E-9240AD7076B2}"/>
    <cellStyle name="標準_Sheet1" xfId="1" xr:uid="{7677A9D0-7E05-4A4F-A735-C51F2737DC2E}"/>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145676</xdr:colOff>
      <xdr:row>13</xdr:row>
      <xdr:rowOff>324970</xdr:rowOff>
    </xdr:from>
    <xdr:to>
      <xdr:col>35</xdr:col>
      <xdr:colOff>44823</xdr:colOff>
      <xdr:row>16</xdr:row>
      <xdr:rowOff>18737</xdr:rowOff>
    </xdr:to>
    <xdr:sp macro="" textlink="">
      <xdr:nvSpPr>
        <xdr:cNvPr id="2" name="吹き出し: 四角形 1">
          <a:extLst>
            <a:ext uri="{FF2B5EF4-FFF2-40B4-BE49-F238E27FC236}">
              <a16:creationId xmlns:a16="http://schemas.microsoft.com/office/drawing/2014/main" id="{941C148D-06A6-89A3-881E-C88F26368A97}"/>
            </a:ext>
          </a:extLst>
        </xdr:cNvPr>
        <xdr:cNvSpPr/>
      </xdr:nvSpPr>
      <xdr:spPr>
        <a:xfrm>
          <a:off x="5591735" y="4347882"/>
          <a:ext cx="1624853" cy="836767"/>
        </a:xfrm>
        <a:prstGeom prst="wedgeRectCallout">
          <a:avLst>
            <a:gd name="adj1" fmla="val -23308"/>
            <a:gd name="adj2" fmla="val 85039"/>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種目の重複がある場合はその選手の数を入力してください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kasports.rg@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0174-0C89-4285-9780-B5BC521A544C}">
  <sheetPr>
    <tabColor rgb="FFFF0000"/>
    <pageSetUpPr fitToPage="1"/>
  </sheetPr>
  <dimension ref="A2:L75"/>
  <sheetViews>
    <sheetView tabSelected="1" view="pageBreakPreview" zoomScaleNormal="100" zoomScaleSheetLayoutView="100" workbookViewId="0">
      <selection activeCell="N24" sqref="N24"/>
    </sheetView>
  </sheetViews>
  <sheetFormatPr defaultRowHeight="15.75" x14ac:dyDescent="0.15"/>
  <cols>
    <col min="1" max="1" width="4.375" style="43" customWidth="1"/>
    <col min="2" max="2" width="9.25" style="44" customWidth="1"/>
    <col min="3" max="5" width="9.625" style="43" customWidth="1"/>
    <col min="6" max="6" width="9.25" style="43" customWidth="1"/>
    <col min="7" max="9" width="9.625" style="43" customWidth="1"/>
    <col min="10" max="10" width="9.25" style="43" customWidth="1"/>
    <col min="11" max="11" width="4.375" style="43" customWidth="1"/>
    <col min="12" max="16384" width="9" style="43"/>
  </cols>
  <sheetData>
    <row r="2" spans="1:10" ht="19.5" x14ac:dyDescent="0.15">
      <c r="A2" s="115" t="s">
        <v>193</v>
      </c>
      <c r="B2" s="115"/>
      <c r="C2" s="115"/>
      <c r="D2" s="115"/>
      <c r="E2" s="115"/>
      <c r="F2" s="115"/>
      <c r="G2" s="115"/>
      <c r="H2" s="115"/>
      <c r="I2" s="115"/>
      <c r="J2" s="115"/>
    </row>
    <row r="4" spans="1:10" ht="18.75" customHeight="1" x14ac:dyDescent="0.15">
      <c r="A4" s="43">
        <v>1</v>
      </c>
      <c r="B4" s="44" t="s">
        <v>194</v>
      </c>
      <c r="C4" s="116" t="s">
        <v>195</v>
      </c>
      <c r="D4" s="116"/>
      <c r="E4" s="116"/>
      <c r="F4" s="116"/>
      <c r="G4" s="116"/>
      <c r="H4" s="116"/>
      <c r="I4" s="116"/>
      <c r="J4" s="116"/>
    </row>
    <row r="5" spans="1:10" ht="13.5" customHeight="1" x14ac:dyDescent="0.15">
      <c r="C5" s="116"/>
      <c r="D5" s="116"/>
      <c r="E5" s="116"/>
      <c r="F5" s="116"/>
      <c r="G5" s="116"/>
      <c r="H5" s="116"/>
      <c r="I5" s="116"/>
      <c r="J5" s="116"/>
    </row>
    <row r="6" spans="1:10" ht="7.5" customHeight="1" x14ac:dyDescent="0.15">
      <c r="C6" s="45"/>
      <c r="D6" s="45"/>
      <c r="E6" s="45"/>
      <c r="F6" s="45"/>
      <c r="G6" s="45"/>
      <c r="H6" s="45"/>
      <c r="I6" s="45"/>
      <c r="J6" s="45"/>
    </row>
    <row r="7" spans="1:10" x14ac:dyDescent="0.15">
      <c r="A7" s="43">
        <v>2</v>
      </c>
      <c r="B7" s="44" t="s">
        <v>196</v>
      </c>
      <c r="C7" s="43" t="s">
        <v>197</v>
      </c>
    </row>
    <row r="8" spans="1:10" ht="7.5" customHeight="1" x14ac:dyDescent="0.15"/>
    <row r="9" spans="1:10" x14ac:dyDescent="0.15">
      <c r="A9" s="43">
        <v>3</v>
      </c>
      <c r="B9" s="44" t="s">
        <v>198</v>
      </c>
      <c r="C9" s="43" t="s">
        <v>199</v>
      </c>
    </row>
    <row r="10" spans="1:10" ht="7.5" customHeight="1" x14ac:dyDescent="0.15"/>
    <row r="11" spans="1:10" x14ac:dyDescent="0.15">
      <c r="A11" s="43">
        <v>4</v>
      </c>
      <c r="B11" s="44" t="s">
        <v>200</v>
      </c>
      <c r="C11" s="43" t="s">
        <v>201</v>
      </c>
    </row>
    <row r="12" spans="1:10" ht="7.5" customHeight="1" x14ac:dyDescent="0.15">
      <c r="H12" s="46"/>
    </row>
    <row r="13" spans="1:10" x14ac:dyDescent="0.15">
      <c r="A13" s="43">
        <v>5</v>
      </c>
      <c r="B13" s="44" t="s">
        <v>202</v>
      </c>
      <c r="C13" s="43" t="s">
        <v>203</v>
      </c>
    </row>
    <row r="14" spans="1:10" ht="7.5" customHeight="1" x14ac:dyDescent="0.15"/>
    <row r="15" spans="1:10" x14ac:dyDescent="0.15">
      <c r="B15" s="117" t="s">
        <v>204</v>
      </c>
      <c r="C15" s="117"/>
      <c r="D15" s="117"/>
      <c r="E15" s="117"/>
      <c r="F15" s="117" t="s">
        <v>205</v>
      </c>
      <c r="G15" s="117"/>
      <c r="H15" s="117"/>
      <c r="I15" s="117"/>
    </row>
    <row r="16" spans="1:10" ht="17.25" customHeight="1" x14ac:dyDescent="0.15">
      <c r="B16" s="118" t="s">
        <v>206</v>
      </c>
      <c r="C16" s="121" t="s">
        <v>207</v>
      </c>
      <c r="D16" s="122"/>
      <c r="E16" s="122"/>
      <c r="F16" s="123" t="s">
        <v>206</v>
      </c>
      <c r="G16" s="121" t="s">
        <v>208</v>
      </c>
      <c r="H16" s="122"/>
      <c r="I16" s="122"/>
    </row>
    <row r="17" spans="1:10" ht="17.25" customHeight="1" x14ac:dyDescent="0.15">
      <c r="B17" s="119"/>
      <c r="C17" s="122"/>
      <c r="D17" s="122"/>
      <c r="E17" s="122"/>
      <c r="F17" s="124"/>
      <c r="G17" s="122"/>
      <c r="H17" s="122"/>
      <c r="I17" s="122"/>
    </row>
    <row r="18" spans="1:10" ht="17.25" customHeight="1" x14ac:dyDescent="0.15">
      <c r="B18" s="119"/>
      <c r="C18" s="122"/>
      <c r="D18" s="122"/>
      <c r="E18" s="122"/>
      <c r="F18" s="124"/>
      <c r="G18" s="122"/>
      <c r="H18" s="122"/>
      <c r="I18" s="122"/>
    </row>
    <row r="19" spans="1:10" ht="17.25" customHeight="1" x14ac:dyDescent="0.15">
      <c r="B19" s="119"/>
      <c r="C19" s="122"/>
      <c r="D19" s="122"/>
      <c r="E19" s="122"/>
      <c r="F19" s="124"/>
      <c r="G19" s="122"/>
      <c r="H19" s="122"/>
      <c r="I19" s="122"/>
    </row>
    <row r="20" spans="1:10" ht="17.25" customHeight="1" x14ac:dyDescent="0.15">
      <c r="B20" s="120"/>
      <c r="C20" s="122"/>
      <c r="D20" s="122"/>
      <c r="E20" s="122"/>
      <c r="F20" s="125"/>
      <c r="G20" s="122"/>
      <c r="H20" s="122"/>
      <c r="I20" s="122"/>
    </row>
    <row r="21" spans="1:10" ht="6.75" customHeight="1" x14ac:dyDescent="0.15"/>
    <row r="22" spans="1:10" x14ac:dyDescent="0.15">
      <c r="B22" s="103" t="s">
        <v>209</v>
      </c>
      <c r="C22" s="103"/>
      <c r="D22" s="103"/>
      <c r="E22" s="103"/>
      <c r="F22" s="103"/>
      <c r="G22" s="103"/>
      <c r="H22" s="103"/>
      <c r="I22" s="103"/>
    </row>
    <row r="23" spans="1:10" ht="7.5" customHeight="1" x14ac:dyDescent="0.15"/>
    <row r="24" spans="1:10" x14ac:dyDescent="0.15">
      <c r="A24" s="43">
        <v>6</v>
      </c>
      <c r="B24" s="44" t="s">
        <v>210</v>
      </c>
      <c r="C24" s="43" t="s">
        <v>211</v>
      </c>
    </row>
    <row r="25" spans="1:10" ht="8.25" customHeight="1" x14ac:dyDescent="0.15"/>
    <row r="26" spans="1:10" x14ac:dyDescent="0.15">
      <c r="A26" s="43">
        <v>7</v>
      </c>
      <c r="B26" s="44" t="s">
        <v>212</v>
      </c>
      <c r="C26" s="43" t="s">
        <v>213</v>
      </c>
    </row>
    <row r="27" spans="1:10" ht="7.5" customHeight="1" x14ac:dyDescent="0.15"/>
    <row r="28" spans="1:10" x14ac:dyDescent="0.15">
      <c r="A28" s="43">
        <v>8</v>
      </c>
      <c r="B28" s="44" t="s">
        <v>214</v>
      </c>
      <c r="C28" s="43" t="s">
        <v>215</v>
      </c>
    </row>
    <row r="29" spans="1:10" x14ac:dyDescent="0.15">
      <c r="C29" s="43" t="s">
        <v>216</v>
      </c>
    </row>
    <row r="30" spans="1:10" ht="7.5" customHeight="1" x14ac:dyDescent="0.15"/>
    <row r="31" spans="1:10" x14ac:dyDescent="0.15">
      <c r="A31" s="43">
        <v>9</v>
      </c>
      <c r="B31" s="46" t="s">
        <v>217</v>
      </c>
    </row>
    <row r="32" spans="1:10" x14ac:dyDescent="0.15">
      <c r="B32" s="104" t="s">
        <v>218</v>
      </c>
      <c r="C32" s="106" t="s">
        <v>219</v>
      </c>
      <c r="D32" s="107"/>
      <c r="E32" s="108"/>
      <c r="F32" s="106" t="s">
        <v>220</v>
      </c>
      <c r="G32" s="108"/>
      <c r="H32" s="112" t="s">
        <v>221</v>
      </c>
      <c r="I32" s="113"/>
      <c r="J32" s="114"/>
    </row>
    <row r="33" spans="1:10" x14ac:dyDescent="0.15">
      <c r="B33" s="105"/>
      <c r="C33" s="109"/>
      <c r="D33" s="110"/>
      <c r="E33" s="111"/>
      <c r="F33" s="109"/>
      <c r="G33" s="111"/>
      <c r="H33" s="47" t="s">
        <v>222</v>
      </c>
      <c r="I33" s="112" t="s">
        <v>223</v>
      </c>
      <c r="J33" s="114"/>
    </row>
    <row r="34" spans="1:10" ht="28.5" customHeight="1" x14ac:dyDescent="0.15">
      <c r="B34" s="48" t="s">
        <v>224</v>
      </c>
      <c r="C34" s="92" t="s">
        <v>225</v>
      </c>
      <c r="D34" s="75"/>
      <c r="E34" s="76"/>
      <c r="F34" s="77" t="s">
        <v>227</v>
      </c>
      <c r="G34" s="78"/>
      <c r="H34" s="93" t="s">
        <v>228</v>
      </c>
      <c r="I34" s="77" t="s">
        <v>229</v>
      </c>
      <c r="J34" s="78"/>
    </row>
    <row r="35" spans="1:10" ht="29.25" customHeight="1" x14ac:dyDescent="0.15">
      <c r="B35" s="96" t="s">
        <v>230</v>
      </c>
      <c r="C35" s="92" t="s">
        <v>231</v>
      </c>
      <c r="D35" s="75"/>
      <c r="E35" s="76"/>
      <c r="F35" s="77" t="s">
        <v>232</v>
      </c>
      <c r="G35" s="78"/>
      <c r="H35" s="94"/>
      <c r="I35" s="98" t="s">
        <v>233</v>
      </c>
      <c r="J35" s="99"/>
    </row>
    <row r="36" spans="1:10" ht="29.25" customHeight="1" x14ac:dyDescent="0.15">
      <c r="B36" s="97"/>
      <c r="C36" s="92" t="s">
        <v>234</v>
      </c>
      <c r="D36" s="75"/>
      <c r="E36" s="76"/>
      <c r="F36" s="77" t="s">
        <v>235</v>
      </c>
      <c r="G36" s="78"/>
      <c r="H36" s="95"/>
      <c r="I36" s="100"/>
      <c r="J36" s="101"/>
    </row>
    <row r="37" spans="1:10" ht="18" customHeight="1" x14ac:dyDescent="0.15">
      <c r="B37" s="97"/>
      <c r="C37" s="74" t="s">
        <v>236</v>
      </c>
      <c r="D37" s="75"/>
      <c r="E37" s="76"/>
      <c r="F37" s="77" t="s">
        <v>237</v>
      </c>
      <c r="G37" s="78"/>
      <c r="H37" s="49" t="s">
        <v>238</v>
      </c>
      <c r="I37" s="102"/>
      <c r="J37" s="101"/>
    </row>
    <row r="38" spans="1:10" ht="18" customHeight="1" x14ac:dyDescent="0.15">
      <c r="B38" s="97"/>
      <c r="C38" s="74" t="s">
        <v>239</v>
      </c>
      <c r="D38" s="75"/>
      <c r="E38" s="76"/>
      <c r="F38" s="77" t="s">
        <v>240</v>
      </c>
      <c r="G38" s="78"/>
      <c r="H38" s="49" t="s">
        <v>238</v>
      </c>
      <c r="I38" s="102"/>
      <c r="J38" s="101"/>
    </row>
    <row r="39" spans="1:10" ht="18" customHeight="1" x14ac:dyDescent="0.15">
      <c r="B39" s="73" t="s">
        <v>241</v>
      </c>
      <c r="C39" s="74" t="s">
        <v>242</v>
      </c>
      <c r="D39" s="75"/>
      <c r="E39" s="76"/>
      <c r="F39" s="77" t="s">
        <v>232</v>
      </c>
      <c r="G39" s="78"/>
      <c r="H39" s="79" t="s">
        <v>243</v>
      </c>
      <c r="I39" s="82" t="s">
        <v>244</v>
      </c>
      <c r="J39" s="83"/>
    </row>
    <row r="40" spans="1:10" ht="18" customHeight="1" x14ac:dyDescent="0.15">
      <c r="B40" s="73"/>
      <c r="C40" s="74" t="s">
        <v>337</v>
      </c>
      <c r="D40" s="75"/>
      <c r="E40" s="76"/>
      <c r="F40" s="88" t="s">
        <v>245</v>
      </c>
      <c r="G40" s="88"/>
      <c r="H40" s="80"/>
      <c r="I40" s="84"/>
      <c r="J40" s="85"/>
    </row>
    <row r="41" spans="1:10" ht="18" customHeight="1" x14ac:dyDescent="0.15">
      <c r="B41" s="73"/>
      <c r="C41" s="89" t="s">
        <v>338</v>
      </c>
      <c r="D41" s="90"/>
      <c r="E41" s="91"/>
      <c r="F41" s="77" t="s">
        <v>237</v>
      </c>
      <c r="G41" s="78"/>
      <c r="H41" s="80"/>
      <c r="I41" s="84"/>
      <c r="J41" s="85"/>
    </row>
    <row r="42" spans="1:10" ht="18" customHeight="1" x14ac:dyDescent="0.15">
      <c r="B42" s="73"/>
      <c r="C42" s="89" t="s">
        <v>339</v>
      </c>
      <c r="D42" s="90"/>
      <c r="E42" s="91"/>
      <c r="F42" s="77" t="s">
        <v>240</v>
      </c>
      <c r="G42" s="78"/>
      <c r="H42" s="81"/>
      <c r="I42" s="86"/>
      <c r="J42" s="87"/>
    </row>
    <row r="43" spans="1:10" x14ac:dyDescent="0.15">
      <c r="B43" s="72" t="s">
        <v>246</v>
      </c>
      <c r="C43" s="72"/>
      <c r="D43" s="72"/>
      <c r="E43" s="72"/>
      <c r="F43" s="72"/>
      <c r="G43" s="72"/>
      <c r="H43" s="72"/>
      <c r="I43" s="72"/>
      <c r="J43" s="72"/>
    </row>
    <row r="44" spans="1:10" x14ac:dyDescent="0.15">
      <c r="B44" s="50" t="s">
        <v>336</v>
      </c>
      <c r="C44" s="50"/>
      <c r="D44" s="50"/>
      <c r="E44" s="50"/>
      <c r="F44" s="50"/>
      <c r="G44" s="50"/>
      <c r="H44" s="50"/>
      <c r="I44" s="50"/>
      <c r="J44" s="50"/>
    </row>
    <row r="45" spans="1:10" x14ac:dyDescent="0.15">
      <c r="B45" s="50" t="s">
        <v>247</v>
      </c>
      <c r="C45" s="50"/>
      <c r="D45" s="50"/>
      <c r="E45" s="50"/>
      <c r="F45" s="50"/>
      <c r="G45" s="50"/>
      <c r="H45" s="50"/>
      <c r="I45" s="50"/>
      <c r="J45" s="50"/>
    </row>
    <row r="46" spans="1:10" x14ac:dyDescent="0.15">
      <c r="A46" s="43">
        <v>10</v>
      </c>
      <c r="B46" s="44" t="s">
        <v>248</v>
      </c>
    </row>
    <row r="47" spans="1:10" x14ac:dyDescent="0.15">
      <c r="B47" s="73" t="s">
        <v>249</v>
      </c>
      <c r="C47" s="73"/>
      <c r="D47" s="73" t="s">
        <v>250</v>
      </c>
      <c r="E47" s="73"/>
      <c r="F47" s="73"/>
      <c r="G47" s="73" t="s">
        <v>251</v>
      </c>
      <c r="H47" s="73"/>
      <c r="I47" s="73"/>
      <c r="J47" s="73"/>
    </row>
    <row r="48" spans="1:10" x14ac:dyDescent="0.15">
      <c r="B48" s="73" t="s">
        <v>252</v>
      </c>
      <c r="C48" s="73"/>
      <c r="D48" s="73" t="s">
        <v>253</v>
      </c>
      <c r="E48" s="73"/>
      <c r="F48" s="73"/>
      <c r="G48" s="73" t="s">
        <v>254</v>
      </c>
      <c r="H48" s="73"/>
      <c r="I48" s="73"/>
      <c r="J48" s="73"/>
    </row>
    <row r="49" spans="1:12" x14ac:dyDescent="0.15">
      <c r="B49" s="73"/>
      <c r="C49" s="73"/>
      <c r="D49" s="73" t="s">
        <v>255</v>
      </c>
      <c r="E49" s="73"/>
      <c r="F49" s="73"/>
      <c r="G49" s="73" t="s">
        <v>256</v>
      </c>
      <c r="H49" s="73"/>
      <c r="I49" s="73"/>
      <c r="J49" s="73"/>
    </row>
    <row r="50" spans="1:12" ht="7.5" customHeight="1" x14ac:dyDescent="0.15"/>
    <row r="51" spans="1:12" x14ac:dyDescent="0.15">
      <c r="A51" s="43">
        <v>11</v>
      </c>
      <c r="B51" s="44" t="s">
        <v>257</v>
      </c>
    </row>
    <row r="52" spans="1:12" ht="18.75" customHeight="1" x14ac:dyDescent="0.15">
      <c r="B52" s="67" t="s">
        <v>258</v>
      </c>
      <c r="C52" s="67"/>
      <c r="D52" s="67"/>
      <c r="E52" s="67"/>
      <c r="F52" s="67"/>
      <c r="G52" s="67"/>
      <c r="H52" s="67"/>
      <c r="I52" s="67"/>
      <c r="J52" s="67"/>
    </row>
    <row r="53" spans="1:12" ht="18.75" customHeight="1" x14ac:dyDescent="0.15">
      <c r="B53" s="68" t="s">
        <v>259</v>
      </c>
      <c r="C53" s="68"/>
      <c r="D53" s="68"/>
      <c r="E53" s="68"/>
      <c r="F53" s="68"/>
      <c r="G53" s="68"/>
      <c r="H53" s="68"/>
      <c r="I53" s="68"/>
      <c r="J53" s="68"/>
    </row>
    <row r="54" spans="1:12" ht="56.25" customHeight="1" x14ac:dyDescent="0.15">
      <c r="B54" s="69" t="s">
        <v>260</v>
      </c>
      <c r="C54" s="69"/>
      <c r="D54" s="69"/>
      <c r="E54" s="69"/>
      <c r="F54" s="69"/>
      <c r="G54" s="69"/>
      <c r="H54" s="69"/>
      <c r="I54" s="69"/>
      <c r="J54" s="69"/>
    </row>
    <row r="55" spans="1:12" ht="6.75" customHeight="1" x14ac:dyDescent="0.15">
      <c r="B55" s="68"/>
      <c r="C55" s="67"/>
      <c r="D55" s="67"/>
      <c r="E55" s="67"/>
      <c r="F55" s="67"/>
      <c r="G55" s="67"/>
      <c r="H55" s="67"/>
      <c r="I55" s="67"/>
      <c r="J55" s="67"/>
    </row>
    <row r="56" spans="1:12" x14ac:dyDescent="0.15">
      <c r="B56" s="67" t="s">
        <v>261</v>
      </c>
      <c r="C56" s="67"/>
      <c r="D56" s="67"/>
      <c r="E56" s="67"/>
      <c r="F56" s="67"/>
      <c r="G56" s="67"/>
      <c r="H56" s="67"/>
      <c r="I56" s="67"/>
      <c r="J56" s="67"/>
    </row>
    <row r="57" spans="1:12" x14ac:dyDescent="0.15">
      <c r="B57" s="67" t="s">
        <v>262</v>
      </c>
      <c r="C57" s="67"/>
      <c r="D57" s="67"/>
      <c r="E57" s="67"/>
      <c r="F57" s="67"/>
      <c r="G57" s="67"/>
      <c r="H57" s="67"/>
      <c r="I57" s="67"/>
      <c r="J57" s="67"/>
    </row>
    <row r="58" spans="1:12" ht="18.75" customHeight="1" x14ac:dyDescent="0.15">
      <c r="B58" s="66" t="s">
        <v>263</v>
      </c>
      <c r="C58" s="66"/>
      <c r="D58" s="66"/>
      <c r="E58" s="66"/>
      <c r="F58" s="66"/>
      <c r="G58" s="66"/>
      <c r="H58" s="66"/>
      <c r="I58" s="66"/>
      <c r="J58" s="66"/>
      <c r="L58" s="52"/>
    </row>
    <row r="59" spans="1:12" x14ac:dyDescent="0.15">
      <c r="B59" s="70" t="s">
        <v>264</v>
      </c>
      <c r="C59" s="70"/>
      <c r="D59" s="70"/>
      <c r="E59" s="70"/>
      <c r="F59" s="70"/>
      <c r="G59" s="70"/>
      <c r="H59" s="70"/>
      <c r="I59" s="70"/>
      <c r="J59" s="70"/>
    </row>
    <row r="60" spans="1:12" ht="7.5" customHeight="1" x14ac:dyDescent="0.15">
      <c r="B60" s="51"/>
      <c r="C60" s="51"/>
      <c r="D60" s="51"/>
      <c r="E60" s="51"/>
      <c r="F60" s="51"/>
      <c r="G60" s="51"/>
      <c r="H60" s="51"/>
      <c r="I60" s="51"/>
      <c r="J60" s="51"/>
    </row>
    <row r="61" spans="1:12" x14ac:dyDescent="0.15">
      <c r="A61" s="43">
        <v>12</v>
      </c>
      <c r="B61" s="65" t="s">
        <v>265</v>
      </c>
      <c r="C61" s="65"/>
      <c r="D61" s="65"/>
      <c r="E61" s="65"/>
      <c r="F61" s="65"/>
      <c r="G61" s="65"/>
      <c r="H61" s="65"/>
      <c r="I61" s="65"/>
      <c r="J61" s="65"/>
    </row>
    <row r="62" spans="1:12" x14ac:dyDescent="0.15">
      <c r="B62" s="66" t="s">
        <v>266</v>
      </c>
      <c r="C62" s="66"/>
      <c r="D62" s="66"/>
      <c r="E62" s="66"/>
      <c r="F62" s="66"/>
      <c r="G62" s="66"/>
      <c r="H62" s="66"/>
      <c r="I62" s="66"/>
      <c r="J62" s="66"/>
    </row>
    <row r="63" spans="1:12" ht="36.75" customHeight="1" x14ac:dyDescent="0.15">
      <c r="B63" s="71" t="s">
        <v>281</v>
      </c>
      <c r="C63" s="71"/>
      <c r="D63" s="71"/>
      <c r="E63" s="71"/>
      <c r="F63" s="71"/>
      <c r="G63" s="71"/>
      <c r="H63" s="71"/>
      <c r="I63" s="71"/>
      <c r="J63" s="71"/>
    </row>
    <row r="64" spans="1:12" ht="7.5" customHeight="1" x14ac:dyDescent="0.15">
      <c r="B64" s="53"/>
      <c r="C64" s="53"/>
      <c r="D64" s="53"/>
      <c r="E64" s="53"/>
      <c r="F64" s="53"/>
      <c r="G64" s="53"/>
      <c r="H64" s="53"/>
      <c r="I64" s="53"/>
      <c r="J64" s="53"/>
    </row>
    <row r="65" spans="1:10" x14ac:dyDescent="0.15">
      <c r="A65" s="43">
        <v>13</v>
      </c>
      <c r="B65" s="53" t="s">
        <v>267</v>
      </c>
      <c r="C65" s="53"/>
      <c r="D65" s="53"/>
      <c r="E65" s="53"/>
      <c r="F65" s="53"/>
      <c r="G65" s="53"/>
      <c r="H65" s="53"/>
      <c r="I65" s="53"/>
      <c r="J65" s="53"/>
    </row>
    <row r="66" spans="1:10" ht="18.75" customHeight="1" x14ac:dyDescent="0.15">
      <c r="B66" s="66" t="s">
        <v>268</v>
      </c>
      <c r="C66" s="66"/>
      <c r="D66" s="66"/>
      <c r="E66" s="66"/>
      <c r="F66" s="66"/>
      <c r="G66" s="66"/>
      <c r="H66" s="66"/>
      <c r="I66" s="66"/>
      <c r="J66" s="66"/>
    </row>
    <row r="67" spans="1:10" ht="18.75" customHeight="1" x14ac:dyDescent="0.15">
      <c r="B67" s="66" t="s">
        <v>269</v>
      </c>
      <c r="C67" s="66"/>
      <c r="D67" s="66"/>
      <c r="E67" s="66"/>
      <c r="F67" s="66"/>
      <c r="G67" s="66"/>
      <c r="H67" s="66"/>
      <c r="I67" s="66"/>
      <c r="J67" s="66"/>
    </row>
    <row r="68" spans="1:10" ht="18.75" customHeight="1" x14ac:dyDescent="0.15">
      <c r="B68" s="66" t="s">
        <v>270</v>
      </c>
      <c r="C68" s="66"/>
      <c r="D68" s="66"/>
      <c r="E68" s="66"/>
      <c r="F68" s="66"/>
      <c r="G68" s="66"/>
      <c r="H68" s="66"/>
      <c r="I68" s="66"/>
      <c r="J68" s="66"/>
    </row>
    <row r="69" spans="1:10" x14ac:dyDescent="0.15">
      <c r="B69" s="66" t="s">
        <v>271</v>
      </c>
      <c r="C69" s="66"/>
      <c r="D69" s="66"/>
      <c r="E69" s="66"/>
      <c r="F69" s="66"/>
      <c r="G69" s="66"/>
      <c r="H69" s="66"/>
      <c r="I69" s="66"/>
      <c r="J69" s="66"/>
    </row>
    <row r="70" spans="1:10" x14ac:dyDescent="0.15">
      <c r="B70" s="66" t="s">
        <v>272</v>
      </c>
      <c r="C70" s="66"/>
      <c r="D70" s="66"/>
      <c r="E70" s="66"/>
      <c r="F70" s="66"/>
      <c r="G70" s="66"/>
      <c r="H70" s="66"/>
      <c r="I70" s="66"/>
      <c r="J70" s="66"/>
    </row>
    <row r="71" spans="1:10" x14ac:dyDescent="0.15">
      <c r="B71" s="65" t="s">
        <v>273</v>
      </c>
      <c r="C71" s="65"/>
      <c r="D71" s="65"/>
      <c r="E71" s="65"/>
      <c r="F71" s="65"/>
      <c r="G71" s="65"/>
      <c r="H71" s="65"/>
      <c r="I71" s="65"/>
      <c r="J71" s="65"/>
    </row>
    <row r="72" spans="1:10" ht="7.5" customHeight="1" x14ac:dyDescent="0.15">
      <c r="B72" s="65"/>
      <c r="C72" s="65"/>
      <c r="D72" s="65"/>
      <c r="E72" s="65"/>
      <c r="F72" s="65"/>
      <c r="G72" s="65"/>
      <c r="H72" s="65"/>
      <c r="I72" s="65"/>
      <c r="J72" s="65"/>
    </row>
    <row r="73" spans="1:10" x14ac:dyDescent="0.15">
      <c r="A73" s="43">
        <v>14</v>
      </c>
      <c r="B73" s="65" t="s">
        <v>274</v>
      </c>
      <c r="C73" s="65"/>
      <c r="D73" s="65"/>
      <c r="E73" s="65"/>
      <c r="F73" s="65"/>
      <c r="G73" s="65"/>
      <c r="H73" s="65"/>
      <c r="I73" s="65"/>
      <c r="J73" s="65"/>
    </row>
    <row r="74" spans="1:10" x14ac:dyDescent="0.15">
      <c r="B74" s="65" t="s">
        <v>275</v>
      </c>
      <c r="C74" s="65"/>
      <c r="D74" s="65"/>
      <c r="E74" s="65"/>
      <c r="F74" s="65"/>
      <c r="G74" s="65"/>
      <c r="H74" s="65"/>
      <c r="I74" s="65"/>
      <c r="J74" s="65"/>
    </row>
    <row r="75" spans="1:10" x14ac:dyDescent="0.15">
      <c r="B75" s="65" t="s">
        <v>276</v>
      </c>
      <c r="C75" s="65"/>
      <c r="D75" s="65"/>
      <c r="E75" s="65"/>
      <c r="F75" s="65"/>
      <c r="G75" s="65"/>
      <c r="H75" s="65"/>
      <c r="I75" s="65"/>
      <c r="J75" s="65"/>
    </row>
  </sheetData>
  <sheetProtection sheet="1" objects="1" scenarios="1"/>
  <mergeCells count="69">
    <mergeCell ref="A2:J2"/>
    <mergeCell ref="C4:J5"/>
    <mergeCell ref="B15:E15"/>
    <mergeCell ref="F15:I15"/>
    <mergeCell ref="B16:B20"/>
    <mergeCell ref="C16:E20"/>
    <mergeCell ref="F16:F20"/>
    <mergeCell ref="G16:I20"/>
    <mergeCell ref="B22:I22"/>
    <mergeCell ref="B32:B33"/>
    <mergeCell ref="C32:E33"/>
    <mergeCell ref="F32:G33"/>
    <mergeCell ref="H32:J32"/>
    <mergeCell ref="I33:J33"/>
    <mergeCell ref="C34:E34"/>
    <mergeCell ref="F34:G34"/>
    <mergeCell ref="H34:H36"/>
    <mergeCell ref="I34:J34"/>
    <mergeCell ref="B35:B38"/>
    <mergeCell ref="C35:E35"/>
    <mergeCell ref="F35:G35"/>
    <mergeCell ref="I35:J38"/>
    <mergeCell ref="C36:E36"/>
    <mergeCell ref="F36:G36"/>
    <mergeCell ref="C37:E37"/>
    <mergeCell ref="F37:G37"/>
    <mergeCell ref="C38:E38"/>
    <mergeCell ref="F38:G38"/>
    <mergeCell ref="B39:B42"/>
    <mergeCell ref="C39:E39"/>
    <mergeCell ref="F39:G39"/>
    <mergeCell ref="H39:H42"/>
    <mergeCell ref="I39:J42"/>
    <mergeCell ref="C40:E40"/>
    <mergeCell ref="F40:G40"/>
    <mergeCell ref="C41:E41"/>
    <mergeCell ref="F41:G41"/>
    <mergeCell ref="C42:E42"/>
    <mergeCell ref="F42:G42"/>
    <mergeCell ref="B43:J43"/>
    <mergeCell ref="B47:C47"/>
    <mergeCell ref="D47:F47"/>
    <mergeCell ref="G47:J47"/>
    <mergeCell ref="B48:C49"/>
    <mergeCell ref="D48:F48"/>
    <mergeCell ref="G48:J48"/>
    <mergeCell ref="D49:F49"/>
    <mergeCell ref="G49:J49"/>
    <mergeCell ref="B66:J66"/>
    <mergeCell ref="B52:J52"/>
    <mergeCell ref="B53:J53"/>
    <mergeCell ref="B54:J54"/>
    <mergeCell ref="B55:J55"/>
    <mergeCell ref="B56:J56"/>
    <mergeCell ref="B57:J57"/>
    <mergeCell ref="B58:J58"/>
    <mergeCell ref="B59:J59"/>
    <mergeCell ref="B61:J61"/>
    <mergeCell ref="B62:J62"/>
    <mergeCell ref="B63:J63"/>
    <mergeCell ref="B73:J73"/>
    <mergeCell ref="B74:J74"/>
    <mergeCell ref="B75:J75"/>
    <mergeCell ref="B67:J67"/>
    <mergeCell ref="B68:J68"/>
    <mergeCell ref="B69:J69"/>
    <mergeCell ref="B70:J70"/>
    <mergeCell ref="B71:J71"/>
    <mergeCell ref="B72:J72"/>
  </mergeCells>
  <phoneticPr fontId="3"/>
  <hyperlinks>
    <hyperlink ref="B53" r:id="rId1" xr:uid="{0ACFBA43-A95F-4B7A-9658-DF5FE06719CA}"/>
  </hyperlinks>
  <pageMargins left="0.70866141732283472" right="0.70866141732283472" top="0.74803149606299213" bottom="0.74803149606299213" header="0.31496062992125984" footer="0.31496062992125984"/>
  <pageSetup paperSize="9" scale="94" fitToHeight="0" orientation="portrait" horizontalDpi="0" verticalDpi="0" r:id="rId2"/>
  <rowBreaks count="1" manualBreakCount="1">
    <brk id="4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E0B3-C3FF-450F-9B62-97BB4C324D10}">
  <sheetPr>
    <tabColor rgb="FFCCFF99"/>
  </sheetPr>
  <dimension ref="A2:U32"/>
  <sheetViews>
    <sheetView showGridLines="0" view="pageBreakPreview" zoomScaleNormal="100" zoomScaleSheetLayoutView="100" workbookViewId="0">
      <selection activeCell="M7" sqref="M7"/>
    </sheetView>
  </sheetViews>
  <sheetFormatPr defaultColWidth="9" defaultRowHeight="21.6" customHeight="1" x14ac:dyDescent="0.25"/>
  <cols>
    <col min="1" max="1" width="5.625" style="28" customWidth="1"/>
    <col min="2" max="16384" width="9" style="12"/>
  </cols>
  <sheetData>
    <row r="2" spans="1:21" ht="21.6" customHeight="1" x14ac:dyDescent="0.25">
      <c r="A2" s="126" t="s">
        <v>192</v>
      </c>
      <c r="B2" s="126"/>
      <c r="C2" s="126"/>
      <c r="D2" s="126"/>
      <c r="E2" s="126"/>
      <c r="F2" s="126"/>
      <c r="G2" s="126"/>
      <c r="H2" s="126"/>
      <c r="I2" s="126"/>
      <c r="J2" s="126"/>
      <c r="K2" s="26"/>
      <c r="L2" s="26"/>
      <c r="M2" s="26"/>
      <c r="N2" s="26"/>
      <c r="O2" s="26"/>
      <c r="P2" s="26"/>
      <c r="Q2" s="26"/>
      <c r="R2" s="26"/>
      <c r="S2" s="26"/>
      <c r="T2" s="26"/>
      <c r="U2" s="26"/>
    </row>
    <row r="3" spans="1:21" ht="21.6" customHeight="1" x14ac:dyDescent="0.25">
      <c r="A3" s="126"/>
      <c r="B3" s="126"/>
      <c r="C3" s="126"/>
      <c r="D3" s="126"/>
      <c r="E3" s="126"/>
      <c r="F3" s="126"/>
      <c r="G3" s="126"/>
      <c r="H3" s="126"/>
      <c r="I3" s="126"/>
      <c r="J3" s="126"/>
      <c r="K3" s="26"/>
      <c r="L3" s="26"/>
      <c r="M3" s="26"/>
      <c r="N3" s="26"/>
      <c r="O3" s="26"/>
      <c r="P3" s="26"/>
      <c r="Q3" s="26"/>
      <c r="R3" s="26"/>
      <c r="S3" s="26"/>
      <c r="T3" s="26"/>
      <c r="U3" s="26"/>
    </row>
    <row r="5" spans="1:21" ht="24.95" customHeight="1" x14ac:dyDescent="0.25">
      <c r="A5" s="4" t="s">
        <v>14</v>
      </c>
      <c r="B5" s="2" t="s">
        <v>38</v>
      </c>
    </row>
    <row r="6" spans="1:21" ht="24.95" customHeight="1" x14ac:dyDescent="0.25">
      <c r="A6" s="4" t="s">
        <v>13</v>
      </c>
      <c r="B6" s="27" t="s">
        <v>340</v>
      </c>
    </row>
    <row r="7" spans="1:21" ht="24.95" customHeight="1" x14ac:dyDescent="0.25">
      <c r="A7" s="4" t="s">
        <v>13</v>
      </c>
      <c r="B7" s="27" t="s">
        <v>341</v>
      </c>
    </row>
    <row r="8" spans="1:21" ht="24.95" customHeight="1" x14ac:dyDescent="0.25">
      <c r="A8" s="4"/>
    </row>
    <row r="32" spans="16:16" ht="21.6" customHeight="1" x14ac:dyDescent="0.25">
      <c r="P32" s="1"/>
    </row>
  </sheetData>
  <sheetProtection sheet="1" objects="1" scenarios="1"/>
  <mergeCells count="1">
    <mergeCell ref="A2:J3"/>
  </mergeCells>
  <phoneticPr fontId="3"/>
  <printOptions horizontalCentered="1"/>
  <pageMargins left="0.39370078740157483" right="0.39370078740157483" top="0.59055118110236227" bottom="0.39370078740157483" header="0.19685039370078741" footer="0.19685039370078741"/>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BDB86-6796-482F-90AA-5298969F3515}">
  <sheetPr>
    <tabColor rgb="FF00B0F0"/>
  </sheetPr>
  <dimension ref="A1:AL30"/>
  <sheetViews>
    <sheetView showGridLines="0" view="pageBreakPreview" zoomScale="85" zoomScaleNormal="100" zoomScaleSheetLayoutView="85" workbookViewId="0">
      <pane ySplit="6" topLeftCell="A7" activePane="bottomLeft" state="frozen"/>
      <selection pane="bottomLeft" activeCell="AB29" sqref="AB29"/>
    </sheetView>
  </sheetViews>
  <sheetFormatPr defaultColWidth="2.625" defaultRowHeight="21.6" customHeight="1" x14ac:dyDescent="0.15"/>
  <cols>
    <col min="1" max="28" width="2.625" style="1"/>
    <col min="29" max="29" width="4.125" style="1" customWidth="1"/>
    <col min="30" max="36" width="2.625" style="1"/>
    <col min="37" max="40" width="2.625" style="9"/>
    <col min="41" max="41" width="9.5" style="9" bestFit="1" customWidth="1"/>
    <col min="42" max="44" width="2.625" style="9"/>
    <col min="45" max="45" width="10" style="9" bestFit="1" customWidth="1"/>
    <col min="46" max="16384" width="2.625" style="9"/>
  </cols>
  <sheetData>
    <row r="1" spans="1:38" s="1" customFormat="1" ht="9.9499999999999993" customHeight="1" x14ac:dyDescent="0.15"/>
    <row r="2" spans="1:38" s="1" customFormat="1" ht="24.95" customHeight="1" x14ac:dyDescent="0.15">
      <c r="A2" s="2"/>
      <c r="B2" s="141" t="s">
        <v>188</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row>
    <row r="3" spans="1:38" s="1" customFormat="1" ht="20.100000000000001" customHeight="1" x14ac:dyDescent="0.15">
      <c r="A3" s="2"/>
      <c r="B3" s="142" t="s">
        <v>189</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1:38" s="1" customFormat="1" ht="24.95" customHeight="1" x14ac:dyDescent="0.15">
      <c r="A4" s="2"/>
      <c r="B4" s="141" t="s">
        <v>103</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row>
    <row r="5" spans="1:38" s="1" customFormat="1" ht="9.9499999999999993" customHeight="1" thickBot="1" x14ac:dyDescent="0.2">
      <c r="B5" s="2"/>
      <c r="C5" s="2"/>
      <c r="D5" s="3"/>
      <c r="E5" s="3"/>
      <c r="F5" s="3"/>
      <c r="G5" s="3"/>
      <c r="H5" s="3"/>
      <c r="I5" s="3"/>
      <c r="J5" s="3"/>
      <c r="K5" s="3"/>
      <c r="L5" s="3"/>
      <c r="M5" s="3"/>
      <c r="N5" s="3"/>
      <c r="O5" s="3"/>
      <c r="P5" s="3"/>
      <c r="Q5" s="3"/>
      <c r="R5" s="3"/>
      <c r="S5" s="3"/>
      <c r="T5" s="3"/>
      <c r="U5" s="3"/>
      <c r="V5" s="3"/>
      <c r="W5" s="3"/>
      <c r="X5" s="3"/>
      <c r="Y5" s="3"/>
      <c r="Z5" s="3"/>
      <c r="AA5" s="3"/>
      <c r="AB5" s="3"/>
      <c r="AC5" s="3"/>
      <c r="AD5" s="2"/>
      <c r="AE5" s="2"/>
      <c r="AF5" s="2"/>
      <c r="AG5" s="2"/>
      <c r="AH5" s="2"/>
    </row>
    <row r="6" spans="1:38" s="1" customFormat="1" ht="30" customHeight="1" x14ac:dyDescent="0.15">
      <c r="B6" s="133" t="s">
        <v>78</v>
      </c>
      <c r="C6" s="134"/>
      <c r="D6" s="134"/>
      <c r="E6" s="134"/>
      <c r="F6" s="134"/>
      <c r="G6" s="134"/>
      <c r="H6" s="134"/>
      <c r="I6" s="134"/>
      <c r="J6" s="135"/>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7"/>
      <c r="AL6" s="1" t="s">
        <v>143</v>
      </c>
    </row>
    <row r="7" spans="1:38" s="1" customFormat="1" ht="30" customHeight="1" x14ac:dyDescent="0.15">
      <c r="B7" s="133" t="s">
        <v>79</v>
      </c>
      <c r="C7" s="134"/>
      <c r="D7" s="134"/>
      <c r="E7" s="134"/>
      <c r="F7" s="134"/>
      <c r="G7" s="134"/>
      <c r="H7" s="134"/>
      <c r="I7" s="134"/>
      <c r="J7" s="138"/>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row>
    <row r="8" spans="1:38" s="1" customFormat="1" ht="30" customHeight="1" x14ac:dyDescent="0.15">
      <c r="B8" s="133" t="s">
        <v>80</v>
      </c>
      <c r="C8" s="134"/>
      <c r="D8" s="134"/>
      <c r="E8" s="134"/>
      <c r="F8" s="134"/>
      <c r="G8" s="134"/>
      <c r="H8" s="134"/>
      <c r="I8" s="134"/>
      <c r="J8" s="138"/>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40"/>
    </row>
    <row r="9" spans="1:38" s="1" customFormat="1" ht="20.100000000000001" customHeight="1" x14ac:dyDescent="0.15">
      <c r="B9" s="143" t="s">
        <v>82</v>
      </c>
      <c r="C9" s="144"/>
      <c r="D9" s="144"/>
      <c r="E9" s="144"/>
      <c r="F9" s="144"/>
      <c r="G9" s="144"/>
      <c r="H9" s="144"/>
      <c r="I9" s="144"/>
      <c r="J9" s="147" t="s">
        <v>34</v>
      </c>
      <c r="K9" s="148"/>
      <c r="L9" s="149"/>
      <c r="M9" s="149"/>
      <c r="N9" s="149"/>
      <c r="O9" s="149"/>
      <c r="P9" s="149"/>
      <c r="Q9" s="150"/>
      <c r="R9" s="150"/>
      <c r="S9" s="150"/>
      <c r="T9" s="150"/>
      <c r="U9" s="150"/>
      <c r="V9" s="150"/>
      <c r="W9" s="150"/>
      <c r="X9" s="150"/>
      <c r="Y9" s="150"/>
      <c r="Z9" s="150"/>
      <c r="AA9" s="150"/>
      <c r="AB9" s="150"/>
      <c r="AC9" s="150"/>
      <c r="AD9" s="150"/>
      <c r="AE9" s="150"/>
      <c r="AF9" s="150"/>
      <c r="AG9" s="150"/>
      <c r="AH9" s="150"/>
      <c r="AI9" s="151"/>
    </row>
    <row r="10" spans="1:38" s="1" customFormat="1" ht="39.950000000000003" customHeight="1" x14ac:dyDescent="0.15">
      <c r="B10" s="145"/>
      <c r="C10" s="146"/>
      <c r="D10" s="146"/>
      <c r="E10" s="146"/>
      <c r="F10" s="146"/>
      <c r="G10" s="146"/>
      <c r="H10" s="146"/>
      <c r="I10" s="146"/>
      <c r="J10" s="152"/>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4"/>
    </row>
    <row r="11" spans="1:38" s="1" customFormat="1" ht="30" customHeight="1" x14ac:dyDescent="0.15">
      <c r="B11" s="133" t="s">
        <v>335</v>
      </c>
      <c r="C11" s="134"/>
      <c r="D11" s="134"/>
      <c r="E11" s="134"/>
      <c r="F11" s="134"/>
      <c r="G11" s="134"/>
      <c r="H11" s="134"/>
      <c r="I11" s="134"/>
      <c r="J11" s="138"/>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40"/>
    </row>
    <row r="12" spans="1:38" s="1" customFormat="1" ht="30" customHeight="1" thickBot="1" x14ac:dyDescent="0.2">
      <c r="B12" s="133" t="s">
        <v>139</v>
      </c>
      <c r="C12" s="134"/>
      <c r="D12" s="134"/>
      <c r="E12" s="134"/>
      <c r="F12" s="134"/>
      <c r="G12" s="134"/>
      <c r="H12" s="134"/>
      <c r="I12" s="134"/>
      <c r="J12" s="165"/>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7"/>
    </row>
    <row r="13" spans="1:38" s="1" customFormat="1" ht="20.100000000000001" customHeight="1" x14ac:dyDescent="0.15">
      <c r="A13" s="2"/>
      <c r="B13" s="168"/>
      <c r="C13" s="168"/>
      <c r="D13" s="168"/>
      <c r="E13" s="168"/>
      <c r="F13" s="168"/>
      <c r="G13" s="168"/>
      <c r="H13" s="168"/>
      <c r="I13" s="168"/>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row>
    <row r="14" spans="1:38" s="1" customFormat="1" ht="30" customHeight="1" x14ac:dyDescent="0.15">
      <c r="A14" s="2"/>
      <c r="B14" s="158" t="s">
        <v>92</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64"/>
      <c r="AB14" s="4"/>
      <c r="AC14" s="4"/>
      <c r="AD14" s="4"/>
      <c r="AE14" s="4"/>
      <c r="AF14" s="4"/>
      <c r="AG14" s="4"/>
      <c r="AH14" s="4"/>
    </row>
    <row r="15" spans="1:38" ht="30" customHeight="1" x14ac:dyDescent="0.15">
      <c r="B15" s="155" t="s">
        <v>298</v>
      </c>
      <c r="C15" s="155"/>
      <c r="D15" s="155"/>
      <c r="E15" s="155"/>
      <c r="F15" s="155"/>
      <c r="G15" s="155"/>
      <c r="H15" s="155"/>
      <c r="I15" s="155"/>
      <c r="J15" s="58" t="s">
        <v>190</v>
      </c>
      <c r="K15" s="59"/>
      <c r="L15" s="59"/>
      <c r="M15" s="59"/>
      <c r="N15" s="60"/>
      <c r="O15" s="59"/>
      <c r="P15" s="157"/>
      <c r="Q15" s="157"/>
      <c r="R15" s="157"/>
      <c r="S15" s="59"/>
      <c r="T15" s="59"/>
      <c r="U15" s="60"/>
      <c r="V15" s="59"/>
      <c r="W15" s="59"/>
      <c r="X15" s="59"/>
      <c r="Y15" s="60"/>
      <c r="Z15" s="60"/>
      <c r="AA15" s="61"/>
      <c r="AB15" s="9"/>
      <c r="AC15" s="9"/>
      <c r="AD15" s="9"/>
      <c r="AE15" s="9"/>
      <c r="AF15" s="9"/>
      <c r="AG15" s="9"/>
      <c r="AH15" s="9"/>
      <c r="AI15" s="9"/>
      <c r="AJ15" s="9"/>
    </row>
    <row r="16" spans="1:38" ht="30" customHeight="1" x14ac:dyDescent="0.15">
      <c r="B16" s="155" t="s">
        <v>329</v>
      </c>
      <c r="C16" s="155"/>
      <c r="D16" s="155"/>
      <c r="E16" s="155"/>
      <c r="F16" s="155"/>
      <c r="G16" s="155"/>
      <c r="H16" s="155"/>
      <c r="I16" s="155"/>
      <c r="J16" s="159">
        <v>400</v>
      </c>
      <c r="K16" s="129"/>
      <c r="L16" s="129"/>
      <c r="M16" s="127" t="s">
        <v>96</v>
      </c>
      <c r="N16" s="127"/>
      <c r="O16" s="128">
        <f>①コンテスト男子!AE5+①コンテスト男子!BQ5</f>
        <v>0</v>
      </c>
      <c r="P16" s="128"/>
      <c r="Q16" s="127" t="s">
        <v>97</v>
      </c>
      <c r="R16" s="127"/>
      <c r="S16" s="127"/>
      <c r="T16" s="127" t="s">
        <v>98</v>
      </c>
      <c r="U16" s="127"/>
      <c r="V16" s="129">
        <f>J16*O16</f>
        <v>0</v>
      </c>
      <c r="W16" s="129"/>
      <c r="X16" s="129"/>
      <c r="Y16" s="129"/>
      <c r="Z16" s="127" t="s">
        <v>99</v>
      </c>
      <c r="AA16" s="130"/>
      <c r="AB16" s="9"/>
      <c r="AC16" s="9"/>
      <c r="AD16" s="9"/>
      <c r="AE16" s="9"/>
      <c r="AF16" s="9"/>
      <c r="AG16" s="9"/>
      <c r="AH16" s="9"/>
      <c r="AI16" s="9"/>
      <c r="AJ16" s="9"/>
    </row>
    <row r="17" spans="2:36" ht="30" customHeight="1" x14ac:dyDescent="0.15">
      <c r="B17" s="156" t="s">
        <v>330</v>
      </c>
      <c r="C17" s="156"/>
      <c r="D17" s="156"/>
      <c r="E17" s="156"/>
      <c r="F17" s="156"/>
      <c r="G17" s="156"/>
      <c r="H17" s="156"/>
      <c r="I17" s="156"/>
      <c r="J17" s="159">
        <v>400</v>
      </c>
      <c r="K17" s="129"/>
      <c r="L17" s="129"/>
      <c r="M17" s="127" t="s">
        <v>96</v>
      </c>
      <c r="N17" s="127"/>
      <c r="O17" s="128">
        <f>②コンテスト女子!AE5+②コンテスト女子!BO5</f>
        <v>0</v>
      </c>
      <c r="P17" s="128"/>
      <c r="Q17" s="127" t="s">
        <v>97</v>
      </c>
      <c r="R17" s="127"/>
      <c r="S17" s="127"/>
      <c r="T17" s="127" t="s">
        <v>98</v>
      </c>
      <c r="U17" s="127"/>
      <c r="V17" s="129">
        <f t="shared" ref="V17:V20" si="0">J17*O17</f>
        <v>0</v>
      </c>
      <c r="W17" s="129"/>
      <c r="X17" s="129"/>
      <c r="Y17" s="129"/>
      <c r="Z17" s="127" t="s">
        <v>99</v>
      </c>
      <c r="AA17" s="130"/>
      <c r="AB17" s="9"/>
      <c r="AC17" s="64"/>
      <c r="AD17" s="64"/>
      <c r="AE17" s="64"/>
      <c r="AF17" s="64"/>
      <c r="AG17" s="54"/>
      <c r="AH17" s="64"/>
      <c r="AI17" s="64"/>
      <c r="AJ17" s="9"/>
    </row>
    <row r="18" spans="2:36" ht="30" customHeight="1" x14ac:dyDescent="0.15">
      <c r="B18" s="155" t="s">
        <v>331</v>
      </c>
      <c r="C18" s="155"/>
      <c r="D18" s="155"/>
      <c r="E18" s="155"/>
      <c r="F18" s="155"/>
      <c r="G18" s="155"/>
      <c r="H18" s="155"/>
      <c r="I18" s="155"/>
      <c r="J18" s="159">
        <v>400</v>
      </c>
      <c r="K18" s="129"/>
      <c r="L18" s="129"/>
      <c r="M18" s="127" t="s">
        <v>96</v>
      </c>
      <c r="N18" s="127"/>
      <c r="O18" s="128">
        <f>③コンテスト中高生!Y5</f>
        <v>0</v>
      </c>
      <c r="P18" s="128"/>
      <c r="Q18" s="127" t="s">
        <v>15</v>
      </c>
      <c r="R18" s="127"/>
      <c r="S18" s="127"/>
      <c r="T18" s="127" t="s">
        <v>98</v>
      </c>
      <c r="U18" s="127"/>
      <c r="V18" s="129">
        <f t="shared" ref="V18" si="1">J18*O18</f>
        <v>0</v>
      </c>
      <c r="W18" s="129"/>
      <c r="X18" s="129"/>
      <c r="Y18" s="129"/>
      <c r="Z18" s="127" t="s">
        <v>99</v>
      </c>
      <c r="AA18" s="130"/>
      <c r="AB18" s="9"/>
      <c r="AC18" s="170" t="s">
        <v>334</v>
      </c>
      <c r="AD18" s="171"/>
      <c r="AE18" s="171"/>
      <c r="AF18" s="171"/>
      <c r="AG18" s="171"/>
      <c r="AH18" s="171"/>
      <c r="AI18" s="172"/>
      <c r="AJ18" s="9"/>
    </row>
    <row r="19" spans="2:36" ht="30" customHeight="1" x14ac:dyDescent="0.15">
      <c r="B19" s="155" t="s">
        <v>332</v>
      </c>
      <c r="C19" s="155"/>
      <c r="D19" s="155"/>
      <c r="E19" s="155"/>
      <c r="F19" s="155"/>
      <c r="G19" s="155"/>
      <c r="H19" s="155"/>
      <c r="I19" s="155"/>
      <c r="J19" s="159">
        <v>400</v>
      </c>
      <c r="K19" s="129"/>
      <c r="L19" s="129"/>
      <c r="M19" s="127" t="s">
        <v>96</v>
      </c>
      <c r="N19" s="127"/>
      <c r="O19" s="128">
        <f>④ジュニア個人総合!AE5</f>
        <v>0</v>
      </c>
      <c r="P19" s="128"/>
      <c r="Q19" s="127" t="s">
        <v>97</v>
      </c>
      <c r="R19" s="127"/>
      <c r="S19" s="127"/>
      <c r="T19" s="127" t="s">
        <v>98</v>
      </c>
      <c r="U19" s="127"/>
      <c r="V19" s="129">
        <f t="shared" si="0"/>
        <v>0</v>
      </c>
      <c r="W19" s="129"/>
      <c r="X19" s="129"/>
      <c r="Y19" s="129"/>
      <c r="Z19" s="127" t="s">
        <v>99</v>
      </c>
      <c r="AA19" s="130"/>
      <c r="AB19" s="9"/>
      <c r="AC19" s="173"/>
      <c r="AD19" s="174"/>
      <c r="AE19" s="174"/>
      <c r="AF19" s="174"/>
      <c r="AG19" s="174"/>
      <c r="AH19" s="171" t="s">
        <v>15</v>
      </c>
      <c r="AI19" s="172"/>
      <c r="AJ19" s="9"/>
    </row>
    <row r="20" spans="2:36" ht="30" customHeight="1" thickBot="1" x14ac:dyDescent="0.2">
      <c r="B20" s="155" t="s">
        <v>333</v>
      </c>
      <c r="C20" s="155"/>
      <c r="D20" s="155"/>
      <c r="E20" s="155"/>
      <c r="F20" s="155"/>
      <c r="G20" s="155"/>
      <c r="H20" s="155"/>
      <c r="I20" s="155"/>
      <c r="J20" s="159">
        <v>400</v>
      </c>
      <c r="K20" s="129"/>
      <c r="L20" s="129"/>
      <c r="M20" s="127" t="s">
        <v>96</v>
      </c>
      <c r="N20" s="127"/>
      <c r="O20" s="128">
        <f>⑤ユース個人総合!AE5</f>
        <v>0</v>
      </c>
      <c r="P20" s="128"/>
      <c r="Q20" s="127" t="s">
        <v>15</v>
      </c>
      <c r="R20" s="127"/>
      <c r="S20" s="127"/>
      <c r="T20" s="127" t="s">
        <v>98</v>
      </c>
      <c r="U20" s="127"/>
      <c r="V20" s="129">
        <f t="shared" si="0"/>
        <v>0</v>
      </c>
      <c r="W20" s="129"/>
      <c r="X20" s="129"/>
      <c r="Y20" s="129"/>
      <c r="Z20" s="127" t="s">
        <v>99</v>
      </c>
      <c r="AA20" s="130"/>
      <c r="AB20" s="9"/>
      <c r="AJ20" s="9"/>
    </row>
    <row r="21" spans="2:36" ht="30" customHeight="1" thickTop="1" thickBot="1" x14ac:dyDescent="0.2">
      <c r="B21" s="155" t="s">
        <v>299</v>
      </c>
      <c r="C21" s="155"/>
      <c r="D21" s="155"/>
      <c r="E21" s="155"/>
      <c r="F21" s="155"/>
      <c r="G21" s="155"/>
      <c r="H21" s="155"/>
      <c r="I21" s="155"/>
      <c r="J21" s="5" t="s">
        <v>190</v>
      </c>
      <c r="K21" s="6"/>
      <c r="L21" s="6"/>
      <c r="M21" s="6"/>
      <c r="N21" s="7"/>
      <c r="O21" s="6"/>
      <c r="P21" s="6"/>
      <c r="Q21" s="162"/>
      <c r="R21" s="162"/>
      <c r="S21" s="162"/>
      <c r="T21" s="6"/>
      <c r="U21" s="7"/>
      <c r="V21" s="6"/>
      <c r="W21" s="6"/>
      <c r="X21" s="6"/>
      <c r="Y21" s="6"/>
      <c r="Z21" s="7"/>
      <c r="AA21" s="8"/>
      <c r="AB21" s="9"/>
      <c r="AC21" s="179" t="s">
        <v>142</v>
      </c>
      <c r="AD21" s="175"/>
      <c r="AE21" s="175"/>
      <c r="AF21" s="175"/>
      <c r="AG21" s="175"/>
      <c r="AH21" s="175"/>
      <c r="AI21" s="176"/>
      <c r="AJ21" s="9"/>
    </row>
    <row r="22" spans="2:36" ht="30" customHeight="1" thickTop="1" thickBot="1" x14ac:dyDescent="0.2">
      <c r="B22" s="155" t="s">
        <v>321</v>
      </c>
      <c r="C22" s="155"/>
      <c r="D22" s="155"/>
      <c r="E22" s="155"/>
      <c r="F22" s="155"/>
      <c r="G22" s="155"/>
      <c r="H22" s="155"/>
      <c r="I22" s="158"/>
      <c r="J22" s="183">
        <v>400</v>
      </c>
      <c r="K22" s="184"/>
      <c r="L22" s="184"/>
      <c r="M22" s="162" t="s">
        <v>96</v>
      </c>
      <c r="N22" s="162"/>
      <c r="O22" s="182">
        <f>⑥コンテストチーム!AE5</f>
        <v>0</v>
      </c>
      <c r="P22" s="182"/>
      <c r="Q22" s="162" t="s">
        <v>15</v>
      </c>
      <c r="R22" s="162"/>
      <c r="S22" s="162"/>
      <c r="T22" s="162" t="s">
        <v>98</v>
      </c>
      <c r="U22" s="162"/>
      <c r="V22" s="184">
        <f>J22*O22</f>
        <v>0</v>
      </c>
      <c r="W22" s="184"/>
      <c r="X22" s="184"/>
      <c r="Y22" s="184"/>
      <c r="Z22" s="162" t="s">
        <v>99</v>
      </c>
      <c r="AA22" s="163"/>
      <c r="AB22" s="9"/>
      <c r="AC22" s="177">
        <f>SUM(O16:P25)-AC19</f>
        <v>0</v>
      </c>
      <c r="AD22" s="178"/>
      <c r="AE22" s="178"/>
      <c r="AF22" s="178"/>
      <c r="AG22" s="178"/>
      <c r="AH22" s="175" t="s">
        <v>140</v>
      </c>
      <c r="AI22" s="176"/>
      <c r="AJ22" s="9"/>
    </row>
    <row r="23" spans="2:36" ht="30" customHeight="1" thickTop="1" x14ac:dyDescent="0.15">
      <c r="B23" s="155" t="s">
        <v>322</v>
      </c>
      <c r="C23" s="155"/>
      <c r="D23" s="155"/>
      <c r="E23" s="155"/>
      <c r="F23" s="155"/>
      <c r="G23" s="155"/>
      <c r="H23" s="155"/>
      <c r="I23" s="158"/>
      <c r="J23" s="159">
        <v>400</v>
      </c>
      <c r="K23" s="129"/>
      <c r="L23" s="129"/>
      <c r="M23" s="127" t="s">
        <v>96</v>
      </c>
      <c r="N23" s="127"/>
      <c r="O23" s="128">
        <f>⑦チャイルド団体!AE5</f>
        <v>0</v>
      </c>
      <c r="P23" s="128"/>
      <c r="Q23" s="127" t="s">
        <v>15</v>
      </c>
      <c r="R23" s="127"/>
      <c r="S23" s="127"/>
      <c r="T23" s="127" t="s">
        <v>98</v>
      </c>
      <c r="U23" s="127"/>
      <c r="V23" s="129">
        <f t="shared" ref="V23" si="2">J23*O23</f>
        <v>0</v>
      </c>
      <c r="W23" s="129"/>
      <c r="X23" s="129"/>
      <c r="Y23" s="129"/>
      <c r="Z23" s="127" t="s">
        <v>99</v>
      </c>
      <c r="AA23" s="130"/>
      <c r="AB23" s="9"/>
      <c r="AC23" s="160"/>
      <c r="AD23" s="161"/>
      <c r="AE23" s="161"/>
      <c r="AF23" s="161"/>
      <c r="AG23" s="161"/>
      <c r="AH23" s="161"/>
      <c r="AI23" s="161"/>
      <c r="AJ23" s="9"/>
    </row>
    <row r="24" spans="2:36" ht="30" customHeight="1" x14ac:dyDescent="0.15">
      <c r="B24" s="155" t="s">
        <v>323</v>
      </c>
      <c r="C24" s="155"/>
      <c r="D24" s="155"/>
      <c r="E24" s="155"/>
      <c r="F24" s="155"/>
      <c r="G24" s="155"/>
      <c r="H24" s="155"/>
      <c r="I24" s="158"/>
      <c r="J24" s="159">
        <v>400</v>
      </c>
      <c r="K24" s="129"/>
      <c r="L24" s="129"/>
      <c r="M24" s="127" t="s">
        <v>96</v>
      </c>
      <c r="N24" s="127"/>
      <c r="O24" s="128">
        <f>⑧ジュニア団体!AE5</f>
        <v>0</v>
      </c>
      <c r="P24" s="128"/>
      <c r="Q24" s="127" t="s">
        <v>15</v>
      </c>
      <c r="R24" s="127"/>
      <c r="S24" s="127"/>
      <c r="T24" s="127" t="s">
        <v>98</v>
      </c>
      <c r="U24" s="127"/>
      <c r="V24" s="129">
        <f>J24*O24</f>
        <v>0</v>
      </c>
      <c r="W24" s="129"/>
      <c r="X24" s="129"/>
      <c r="Y24" s="129"/>
      <c r="Z24" s="127" t="s">
        <v>99</v>
      </c>
      <c r="AA24" s="130"/>
      <c r="AB24" s="9"/>
      <c r="AC24" s="62"/>
      <c r="AD24" s="63"/>
      <c r="AE24" s="63"/>
      <c r="AF24" s="63"/>
      <c r="AG24" s="63"/>
      <c r="AH24" s="63"/>
      <c r="AI24" s="63"/>
      <c r="AJ24" s="9"/>
    </row>
    <row r="25" spans="2:36" ht="30" customHeight="1" x14ac:dyDescent="0.15">
      <c r="B25" s="155" t="s">
        <v>324</v>
      </c>
      <c r="C25" s="155"/>
      <c r="D25" s="155"/>
      <c r="E25" s="155"/>
      <c r="F25" s="155"/>
      <c r="G25" s="155"/>
      <c r="H25" s="155"/>
      <c r="I25" s="158"/>
      <c r="J25" s="187">
        <v>400</v>
      </c>
      <c r="K25" s="185"/>
      <c r="L25" s="185"/>
      <c r="M25" s="131" t="s">
        <v>96</v>
      </c>
      <c r="N25" s="131"/>
      <c r="O25" s="181">
        <f>⑨ユース団体!AE5</f>
        <v>0</v>
      </c>
      <c r="P25" s="181"/>
      <c r="Q25" s="131" t="s">
        <v>15</v>
      </c>
      <c r="R25" s="131"/>
      <c r="S25" s="131"/>
      <c r="T25" s="131" t="s">
        <v>98</v>
      </c>
      <c r="U25" s="131"/>
      <c r="V25" s="185">
        <f t="shared" ref="V25" si="3">J25*O25</f>
        <v>0</v>
      </c>
      <c r="W25" s="185"/>
      <c r="X25" s="185"/>
      <c r="Y25" s="185"/>
      <c r="Z25" s="131" t="s">
        <v>99</v>
      </c>
      <c r="AA25" s="132"/>
      <c r="AB25" s="9"/>
      <c r="AC25" s="9"/>
      <c r="AD25" s="9"/>
      <c r="AE25" s="9"/>
      <c r="AF25" s="9"/>
      <c r="AG25" s="9"/>
      <c r="AH25" s="9"/>
      <c r="AI25" s="9"/>
      <c r="AJ25" s="9"/>
    </row>
    <row r="26" spans="2:36" ht="30" customHeight="1" x14ac:dyDescent="0.15">
      <c r="B26" s="186" t="s">
        <v>11</v>
      </c>
      <c r="C26" s="186"/>
      <c r="D26" s="186"/>
      <c r="E26" s="186"/>
      <c r="F26" s="186"/>
      <c r="G26" s="186"/>
      <c r="H26" s="186"/>
      <c r="I26" s="186"/>
      <c r="J26" s="188">
        <f>SUM(V16:Y25)</f>
        <v>0</v>
      </c>
      <c r="K26" s="189"/>
      <c r="L26" s="189"/>
      <c r="M26" s="189"/>
      <c r="N26" s="189"/>
      <c r="O26" s="189"/>
      <c r="P26" s="189"/>
      <c r="Q26" s="189"/>
      <c r="R26" s="189"/>
      <c r="S26" s="189"/>
      <c r="T26" s="189"/>
      <c r="U26" s="189"/>
      <c r="V26" s="189"/>
      <c r="W26" s="189"/>
      <c r="X26" s="189"/>
      <c r="Y26" s="189"/>
      <c r="Z26" s="131" t="s">
        <v>99</v>
      </c>
      <c r="AA26" s="132"/>
      <c r="AB26" s="9"/>
      <c r="AC26" s="9"/>
      <c r="AD26" s="9"/>
      <c r="AE26" s="9"/>
      <c r="AF26" s="9"/>
      <c r="AG26" s="9"/>
      <c r="AH26" s="9"/>
      <c r="AI26" s="9"/>
      <c r="AJ26" s="9"/>
    </row>
    <row r="27" spans="2:36" ht="30" customHeight="1" thickBot="1" x14ac:dyDescent="0.2">
      <c r="B27" s="11"/>
      <c r="C27" s="10"/>
      <c r="D27" s="11"/>
      <c r="E27" s="10"/>
      <c r="F27" s="11"/>
      <c r="G27" s="10"/>
      <c r="H27" s="10"/>
      <c r="I27" s="10"/>
      <c r="J27" s="10"/>
      <c r="K27" s="10"/>
      <c r="L27" s="10"/>
      <c r="M27" s="10"/>
      <c r="N27" s="10"/>
      <c r="O27" s="10"/>
      <c r="P27" s="10"/>
      <c r="Q27" s="10"/>
      <c r="R27" s="10"/>
      <c r="S27" s="10"/>
      <c r="T27" s="10"/>
      <c r="U27" s="10"/>
      <c r="V27" s="10"/>
      <c r="W27" s="10"/>
      <c r="X27" s="10"/>
      <c r="Y27" s="10"/>
      <c r="Z27" s="10"/>
      <c r="AA27" s="10"/>
      <c r="AB27" s="9"/>
      <c r="AC27" s="9"/>
      <c r="AD27" s="9"/>
      <c r="AE27" s="9"/>
      <c r="AF27" s="9"/>
      <c r="AH27" s="9"/>
      <c r="AI27" s="9"/>
      <c r="AJ27" s="9"/>
    </row>
    <row r="28" spans="2:36" ht="30" customHeight="1" thickTop="1" thickBot="1" x14ac:dyDescent="0.2">
      <c r="B28" s="180" t="s">
        <v>33</v>
      </c>
      <c r="C28" s="180"/>
      <c r="D28" s="180"/>
      <c r="E28" s="180"/>
      <c r="F28" s="180"/>
      <c r="G28" s="180"/>
      <c r="H28" s="180"/>
      <c r="I28" s="180"/>
      <c r="J28" s="133" t="str">
        <f>IF(審判!H17="","",審判!H17)</f>
        <v/>
      </c>
      <c r="K28" s="134"/>
      <c r="L28" s="134"/>
      <c r="M28" s="134"/>
      <c r="N28" s="134"/>
      <c r="O28" s="134"/>
      <c r="P28" s="134"/>
      <c r="Q28" s="134"/>
      <c r="R28" s="134"/>
      <c r="S28" s="134"/>
      <c r="T28" s="134"/>
      <c r="U28" s="134"/>
      <c r="V28" s="134"/>
      <c r="W28" s="134"/>
      <c r="X28" s="134"/>
      <c r="Y28" s="134"/>
      <c r="Z28" s="134"/>
      <c r="AA28" s="197"/>
      <c r="AC28" s="192" t="s">
        <v>105</v>
      </c>
      <c r="AD28" s="193"/>
      <c r="AE28" s="193"/>
      <c r="AF28" s="193"/>
      <c r="AG28" s="193"/>
      <c r="AH28" s="193"/>
      <c r="AI28" s="194"/>
    </row>
    <row r="29" spans="2:36" ht="30" customHeight="1" thickTop="1" thickBot="1" x14ac:dyDescent="0.2">
      <c r="B29" s="180" t="s">
        <v>351</v>
      </c>
      <c r="C29" s="180"/>
      <c r="D29" s="180"/>
      <c r="E29" s="180"/>
      <c r="F29" s="180"/>
      <c r="G29" s="180"/>
      <c r="H29" s="180"/>
      <c r="I29" s="180"/>
      <c r="J29" s="133">
        <f>審判!N9</f>
        <v>0</v>
      </c>
      <c r="K29" s="134"/>
      <c r="L29" s="134"/>
      <c r="M29" s="134"/>
      <c r="N29" s="134"/>
      <c r="O29" s="134"/>
      <c r="P29" s="134"/>
      <c r="Q29" s="134"/>
      <c r="R29" s="134"/>
      <c r="S29" s="180">
        <f>審判!N10</f>
        <v>0</v>
      </c>
      <c r="T29" s="180"/>
      <c r="U29" s="180"/>
      <c r="V29" s="180"/>
      <c r="W29" s="180"/>
      <c r="X29" s="180"/>
      <c r="Y29" s="180"/>
      <c r="Z29" s="180"/>
      <c r="AA29" s="180"/>
      <c r="AC29" s="190"/>
      <c r="AD29" s="191"/>
      <c r="AE29" s="191"/>
      <c r="AF29" s="191"/>
      <c r="AG29" s="191"/>
      <c r="AH29" s="195" t="s">
        <v>99</v>
      </c>
      <c r="AI29" s="196"/>
    </row>
    <row r="30" spans="2:36" ht="21.6" customHeight="1" thickTop="1" x14ac:dyDescent="0.15"/>
  </sheetData>
  <sheetProtection sheet="1" objects="1" scenarios="1"/>
  <mergeCells count="114">
    <mergeCell ref="B29:I29"/>
    <mergeCell ref="J29:R29"/>
    <mergeCell ref="S29:AA29"/>
    <mergeCell ref="AC29:AG29"/>
    <mergeCell ref="AC28:AI28"/>
    <mergeCell ref="AH29:AI29"/>
    <mergeCell ref="Q16:S16"/>
    <mergeCell ref="J18:L18"/>
    <mergeCell ref="M18:N18"/>
    <mergeCell ref="O18:P18"/>
    <mergeCell ref="Q18:S18"/>
    <mergeCell ref="T18:U18"/>
    <mergeCell ref="V18:Y18"/>
    <mergeCell ref="M17:N17"/>
    <mergeCell ref="M19:N19"/>
    <mergeCell ref="T17:U17"/>
    <mergeCell ref="T19:U19"/>
    <mergeCell ref="Z18:AA18"/>
    <mergeCell ref="J28:AA28"/>
    <mergeCell ref="J23:L23"/>
    <mergeCell ref="M23:N23"/>
    <mergeCell ref="O23:P23"/>
    <mergeCell ref="Q23:S23"/>
    <mergeCell ref="T23:U23"/>
    <mergeCell ref="Z26:AA26"/>
    <mergeCell ref="Q22:S22"/>
    <mergeCell ref="V22:Y22"/>
    <mergeCell ref="B28:I28"/>
    <mergeCell ref="O25:P25"/>
    <mergeCell ref="O17:P17"/>
    <mergeCell ref="O19:P19"/>
    <mergeCell ref="Q19:S19"/>
    <mergeCell ref="V19:Y19"/>
    <mergeCell ref="O22:P22"/>
    <mergeCell ref="J22:L22"/>
    <mergeCell ref="J17:L17"/>
    <mergeCell ref="J19:L19"/>
    <mergeCell ref="Q25:S25"/>
    <mergeCell ref="V25:Y25"/>
    <mergeCell ref="T22:U22"/>
    <mergeCell ref="T25:U25"/>
    <mergeCell ref="B26:I26"/>
    <mergeCell ref="Q21:S21"/>
    <mergeCell ref="J25:L25"/>
    <mergeCell ref="M22:N22"/>
    <mergeCell ref="M25:N25"/>
    <mergeCell ref="J26:Y26"/>
    <mergeCell ref="B21:I21"/>
    <mergeCell ref="B14:AA14"/>
    <mergeCell ref="B11:I11"/>
    <mergeCell ref="J11:AI11"/>
    <mergeCell ref="B12:I12"/>
    <mergeCell ref="J12:AI12"/>
    <mergeCell ref="B13:AI13"/>
    <mergeCell ref="M20:N20"/>
    <mergeCell ref="O20:P20"/>
    <mergeCell ref="Q20:S20"/>
    <mergeCell ref="T20:U20"/>
    <mergeCell ref="V20:Y20"/>
    <mergeCell ref="Z17:AA17"/>
    <mergeCell ref="Z19:AA19"/>
    <mergeCell ref="B18:I18"/>
    <mergeCell ref="AC18:AI18"/>
    <mergeCell ref="AC19:AG19"/>
    <mergeCell ref="AH19:AI19"/>
    <mergeCell ref="O16:P16"/>
    <mergeCell ref="V17:Y17"/>
    <mergeCell ref="Q17:S17"/>
    <mergeCell ref="AC23:AI23"/>
    <mergeCell ref="Z16:AA16"/>
    <mergeCell ref="Z22:AA22"/>
    <mergeCell ref="B22:I22"/>
    <mergeCell ref="B20:I20"/>
    <mergeCell ref="B25:I25"/>
    <mergeCell ref="B19:I19"/>
    <mergeCell ref="V23:Y23"/>
    <mergeCell ref="B23:I23"/>
    <mergeCell ref="AH22:AI22"/>
    <mergeCell ref="AC22:AG22"/>
    <mergeCell ref="AC21:AI21"/>
    <mergeCell ref="B2:AI2"/>
    <mergeCell ref="B4:AI4"/>
    <mergeCell ref="B3:AI3"/>
    <mergeCell ref="B8:I8"/>
    <mergeCell ref="J8:AI8"/>
    <mergeCell ref="B9:I10"/>
    <mergeCell ref="J9:K9"/>
    <mergeCell ref="L9:P9"/>
    <mergeCell ref="Q9:AI9"/>
    <mergeCell ref="J10:AI10"/>
    <mergeCell ref="M24:N24"/>
    <mergeCell ref="O24:P24"/>
    <mergeCell ref="Q24:S24"/>
    <mergeCell ref="T24:U24"/>
    <mergeCell ref="V24:Y24"/>
    <mergeCell ref="Z24:AA24"/>
    <mergeCell ref="Z25:AA25"/>
    <mergeCell ref="B6:I6"/>
    <mergeCell ref="J6:AI6"/>
    <mergeCell ref="B7:I7"/>
    <mergeCell ref="J7:AI7"/>
    <mergeCell ref="B15:I15"/>
    <mergeCell ref="B16:I16"/>
    <mergeCell ref="B17:I17"/>
    <mergeCell ref="M16:N16"/>
    <mergeCell ref="T16:U16"/>
    <mergeCell ref="P15:R15"/>
    <mergeCell ref="Z23:AA23"/>
    <mergeCell ref="B24:I24"/>
    <mergeCell ref="J24:L24"/>
    <mergeCell ref="J16:L16"/>
    <mergeCell ref="V16:Y16"/>
    <mergeCell ref="J20:L20"/>
    <mergeCell ref="Z20:AA20"/>
  </mergeCells>
  <phoneticPr fontId="3"/>
  <dataValidations count="3">
    <dataValidation imeMode="on" allowBlank="1" showInputMessage="1" showErrorMessage="1" sqref="J10:AI10 J6:AI8" xr:uid="{90CDC9DD-9E10-4771-A1DF-3EAB92DC20C8}"/>
    <dataValidation imeMode="off" allowBlank="1" showInputMessage="1" showErrorMessage="1" sqref="L9:P9 J11:AI12" xr:uid="{3474549A-671F-4F69-9183-E211FECC91F9}"/>
    <dataValidation allowBlank="1" showInputMessage="1" showErrorMessage="1" prompt="審判・お弁当_x000a_シートで入力" sqref="J28:J29 S29" xr:uid="{7F77F492-D2D2-4E02-9FE5-E2390A10918B}"/>
  </dataValidations>
  <printOptions horizontalCentered="1"/>
  <pageMargins left="0.39370078740157483" right="0.39370078740157483" top="0.39370078740157483" bottom="0.39370078740157483" header="0.19685039370078741" footer="0.19685039370078741"/>
  <pageSetup paperSize="9" scale="98"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5D-6394-4C2F-934E-1E10D5747482}">
  <sheetPr>
    <tabColor rgb="FFCC9900"/>
  </sheetPr>
  <dimension ref="A1:AL35"/>
  <sheetViews>
    <sheetView showGridLines="0" view="pageBreakPreview" zoomScaleNormal="100" zoomScaleSheetLayoutView="100" workbookViewId="0">
      <pane ySplit="7" topLeftCell="A8" activePane="bottomLeft" state="frozen"/>
      <selection pane="bottomLeft" activeCell="N10" sqref="N10:AI10"/>
    </sheetView>
  </sheetViews>
  <sheetFormatPr defaultColWidth="2.625" defaultRowHeight="15.75" x14ac:dyDescent="0.25"/>
  <cols>
    <col min="1" max="16384" width="2.625" style="12"/>
  </cols>
  <sheetData>
    <row r="1" spans="1:38" s="1" customFormat="1" ht="9.9499999999999993" customHeight="1" x14ac:dyDescent="0.15"/>
    <row r="2" spans="1:38" s="1" customFormat="1" ht="24.95" customHeight="1" x14ac:dyDescent="0.15">
      <c r="A2" s="2"/>
      <c r="B2" s="141" t="s">
        <v>291</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row>
    <row r="3" spans="1:38" s="1" customFormat="1" ht="20.100000000000001" customHeight="1" x14ac:dyDescent="0.15">
      <c r="A3" s="2"/>
      <c r="B3" s="142" t="s">
        <v>292</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1:38" s="1" customFormat="1" ht="24.95" customHeight="1" x14ac:dyDescent="0.15">
      <c r="A4" s="2"/>
      <c r="B4" s="141" t="s">
        <v>293</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row>
    <row r="5" spans="1:38" s="1" customFormat="1" ht="9.9499999999999993" customHeight="1" x14ac:dyDescent="0.15">
      <c r="B5" s="2"/>
      <c r="C5" s="2"/>
      <c r="D5" s="3"/>
      <c r="E5" s="3"/>
      <c r="F5" s="3"/>
      <c r="G5" s="3"/>
      <c r="H5" s="3"/>
      <c r="I5" s="3"/>
      <c r="J5" s="3"/>
      <c r="K5" s="3"/>
      <c r="L5" s="3"/>
      <c r="M5" s="3"/>
      <c r="N5" s="3"/>
      <c r="O5" s="3"/>
      <c r="P5" s="3"/>
      <c r="Q5" s="3"/>
      <c r="R5" s="3"/>
      <c r="S5" s="3"/>
      <c r="T5" s="3"/>
      <c r="U5" s="3"/>
      <c r="V5" s="3"/>
      <c r="W5" s="3"/>
      <c r="X5" s="3"/>
      <c r="Y5" s="3"/>
      <c r="Z5" s="3"/>
      <c r="AA5" s="3"/>
      <c r="AB5" s="3"/>
      <c r="AC5" s="3"/>
      <c r="AD5" s="2"/>
      <c r="AE5" s="2"/>
      <c r="AF5" s="2"/>
      <c r="AG5" s="2"/>
      <c r="AH5" s="2"/>
    </row>
    <row r="6" spans="1:38" s="1" customFormat="1" ht="30" customHeight="1" x14ac:dyDescent="0.15">
      <c r="B6" s="133" t="s">
        <v>78</v>
      </c>
      <c r="C6" s="134"/>
      <c r="D6" s="134"/>
      <c r="E6" s="134"/>
      <c r="F6" s="134"/>
      <c r="G6" s="134"/>
      <c r="H6" s="134"/>
      <c r="I6" s="197"/>
      <c r="J6" s="209" t="str">
        <f>IF(クラブ情報!$J$6="","",クラブ情報!$J$6)</f>
        <v/>
      </c>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4"/>
      <c r="AL6" s="1" t="s">
        <v>143</v>
      </c>
    </row>
    <row r="7" spans="1:38" s="1" customFormat="1" ht="9.9499999999999993" customHeight="1" thickBot="1" x14ac:dyDescent="0.2">
      <c r="A7" s="2"/>
      <c r="B7" s="168"/>
      <c r="C7" s="168"/>
      <c r="D7" s="168"/>
      <c r="E7" s="168"/>
      <c r="F7" s="168"/>
      <c r="G7" s="168"/>
      <c r="H7" s="168"/>
      <c r="I7" s="168"/>
      <c r="J7" s="168"/>
      <c r="K7" s="168"/>
      <c r="L7" s="168"/>
      <c r="M7" s="168"/>
      <c r="N7" s="168"/>
      <c r="O7" s="168"/>
      <c r="P7" s="169"/>
      <c r="Q7" s="169"/>
      <c r="R7" s="169"/>
      <c r="S7" s="169"/>
      <c r="T7" s="169"/>
      <c r="U7" s="169"/>
      <c r="V7" s="169"/>
      <c r="W7" s="169"/>
      <c r="X7" s="169"/>
      <c r="Y7" s="169"/>
      <c r="Z7" s="169"/>
      <c r="AA7" s="169"/>
      <c r="AB7" s="169"/>
      <c r="AC7" s="169"/>
      <c r="AD7" s="169"/>
      <c r="AE7" s="169"/>
      <c r="AF7" s="169"/>
      <c r="AG7" s="169"/>
      <c r="AH7" s="169"/>
      <c r="AI7" s="169"/>
    </row>
    <row r="8" spans="1:38" s="1" customFormat="1" ht="20.100000000000001" customHeight="1" thickBot="1" x14ac:dyDescent="0.2">
      <c r="B8" s="231" t="s">
        <v>350</v>
      </c>
      <c r="C8" s="232"/>
      <c r="D8" s="232"/>
      <c r="E8" s="232"/>
      <c r="F8" s="232"/>
      <c r="G8" s="38"/>
      <c r="H8" s="38"/>
      <c r="I8" s="38"/>
      <c r="J8" s="237" t="s">
        <v>146</v>
      </c>
      <c r="K8" s="238"/>
      <c r="L8" s="238"/>
      <c r="M8" s="239"/>
      <c r="N8" s="237" t="s">
        <v>344</v>
      </c>
      <c r="O8" s="238"/>
      <c r="P8" s="238"/>
      <c r="Q8" s="238"/>
      <c r="R8" s="238"/>
      <c r="S8" s="238"/>
      <c r="T8" s="238"/>
      <c r="U8" s="238"/>
      <c r="V8" s="238"/>
      <c r="W8" s="238"/>
      <c r="X8" s="238"/>
      <c r="Y8" s="238"/>
      <c r="Z8" s="238"/>
      <c r="AA8" s="238"/>
      <c r="AB8" s="238"/>
      <c r="AC8" s="238"/>
      <c r="AD8" s="238"/>
      <c r="AE8" s="238"/>
      <c r="AF8" s="238"/>
      <c r="AG8" s="238"/>
      <c r="AH8" s="238"/>
      <c r="AI8" s="239"/>
    </row>
    <row r="9" spans="1:38" s="1" customFormat="1" ht="39.950000000000003" customHeight="1" x14ac:dyDescent="0.15">
      <c r="B9" s="233"/>
      <c r="C9" s="234"/>
      <c r="D9" s="234"/>
      <c r="E9" s="234"/>
      <c r="F9" s="234"/>
      <c r="G9" s="205" t="s">
        <v>342</v>
      </c>
      <c r="H9" s="242"/>
      <c r="I9" s="243"/>
      <c r="J9" s="240"/>
      <c r="K9" s="241"/>
      <c r="L9" s="241"/>
      <c r="M9" s="40" t="s">
        <v>144</v>
      </c>
      <c r="N9" s="246"/>
      <c r="O9" s="136"/>
      <c r="P9" s="136"/>
      <c r="Q9" s="136"/>
      <c r="R9" s="136"/>
      <c r="S9" s="136"/>
      <c r="T9" s="136"/>
      <c r="U9" s="136"/>
      <c r="V9" s="136"/>
      <c r="W9" s="136"/>
      <c r="X9" s="136"/>
      <c r="Y9" s="136"/>
      <c r="Z9" s="136"/>
      <c r="AA9" s="136"/>
      <c r="AB9" s="136"/>
      <c r="AC9" s="136"/>
      <c r="AD9" s="136"/>
      <c r="AE9" s="136"/>
      <c r="AF9" s="136"/>
      <c r="AG9" s="136"/>
      <c r="AH9" s="136"/>
      <c r="AI9" s="137"/>
    </row>
    <row r="10" spans="1:38" s="1" customFormat="1" ht="39.950000000000003" customHeight="1" thickBot="1" x14ac:dyDescent="0.2">
      <c r="B10" s="235"/>
      <c r="C10" s="236"/>
      <c r="D10" s="236"/>
      <c r="E10" s="236"/>
      <c r="F10" s="236"/>
      <c r="G10" s="205" t="s">
        <v>343</v>
      </c>
      <c r="H10" s="242"/>
      <c r="I10" s="243"/>
      <c r="J10" s="244"/>
      <c r="K10" s="245"/>
      <c r="L10" s="245"/>
      <c r="M10" s="39" t="s">
        <v>144</v>
      </c>
      <c r="N10" s="247"/>
      <c r="O10" s="166"/>
      <c r="P10" s="166"/>
      <c r="Q10" s="166"/>
      <c r="R10" s="166"/>
      <c r="S10" s="166"/>
      <c r="T10" s="166"/>
      <c r="U10" s="166"/>
      <c r="V10" s="166"/>
      <c r="W10" s="166"/>
      <c r="X10" s="166"/>
      <c r="Y10" s="166"/>
      <c r="Z10" s="166"/>
      <c r="AA10" s="166"/>
      <c r="AB10" s="166"/>
      <c r="AC10" s="166"/>
      <c r="AD10" s="166"/>
      <c r="AE10" s="166"/>
      <c r="AF10" s="166"/>
      <c r="AG10" s="166"/>
      <c r="AH10" s="166"/>
      <c r="AI10" s="167"/>
    </row>
    <row r="11" spans="1:38" s="1" customFormat="1" ht="30" customHeight="1" x14ac:dyDescent="0.15">
      <c r="B11" s="210" t="s">
        <v>345</v>
      </c>
      <c r="C11" s="210"/>
      <c r="D11" s="210"/>
      <c r="E11" s="210"/>
      <c r="F11" s="210"/>
      <c r="G11" s="210"/>
      <c r="H11" s="210"/>
      <c r="I11" s="210"/>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row>
    <row r="12" spans="1:38" s="1" customFormat="1" ht="9.9499999999999993" hidden="1"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8" s="9" customFormat="1" ht="21.6" hidden="1" customHeight="1" x14ac:dyDescent="0.15">
      <c r="A13" s="1"/>
      <c r="B13" s="128" t="s">
        <v>101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
    </row>
    <row r="14" spans="1:38" s="9" customFormat="1" ht="21.6" hidden="1" customHeight="1" x14ac:dyDescent="0.15">
      <c r="A14" s="1"/>
      <c r="B14" s="128" t="s">
        <v>145</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
    </row>
    <row r="15" spans="1:38" s="9" customFormat="1" ht="9.9499999999999993" customHeight="1" thickBot="1" x14ac:dyDescent="0.2">
      <c r="A15" s="1"/>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1"/>
    </row>
    <row r="16" spans="1:38" s="9" customFormat="1" ht="30" customHeight="1" x14ac:dyDescent="0.15">
      <c r="A16" s="1"/>
      <c r="B16" s="214"/>
      <c r="C16" s="198"/>
      <c r="D16" s="198"/>
      <c r="E16" s="198"/>
      <c r="F16" s="198"/>
      <c r="G16" s="215"/>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9"/>
    </row>
    <row r="17" spans="1:36" s="9" customFormat="1" ht="30" customHeight="1" x14ac:dyDescent="0.15">
      <c r="A17" s="1"/>
      <c r="B17" s="216" t="s">
        <v>33</v>
      </c>
      <c r="C17" s="180"/>
      <c r="D17" s="180"/>
      <c r="E17" s="180"/>
      <c r="F17" s="180"/>
      <c r="G17" s="133"/>
      <c r="H17" s="200"/>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2"/>
    </row>
    <row r="18" spans="1:36" s="9" customFormat="1" ht="30" customHeight="1" x14ac:dyDescent="0.15">
      <c r="A18" s="1"/>
      <c r="B18" s="217" t="s">
        <v>17</v>
      </c>
      <c r="C18" s="218"/>
      <c r="D18" s="218"/>
      <c r="E18" s="218"/>
      <c r="F18" s="218"/>
      <c r="G18" s="219"/>
      <c r="H18" s="200"/>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2"/>
    </row>
    <row r="19" spans="1:36" s="9" customFormat="1" ht="30" customHeight="1" x14ac:dyDescent="0.15">
      <c r="A19" s="1"/>
      <c r="B19" s="217" t="s">
        <v>81</v>
      </c>
      <c r="C19" s="218"/>
      <c r="D19" s="218"/>
      <c r="E19" s="218"/>
      <c r="F19" s="218"/>
      <c r="G19" s="219"/>
      <c r="H19" s="200"/>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2"/>
    </row>
    <row r="20" spans="1:36" s="9" customFormat="1" ht="30" customHeight="1" x14ac:dyDescent="0.15">
      <c r="A20" s="1"/>
      <c r="B20" s="222" t="s">
        <v>35</v>
      </c>
      <c r="C20" s="223"/>
      <c r="D20" s="223"/>
      <c r="E20" s="223"/>
      <c r="F20" s="223"/>
      <c r="G20" s="205"/>
      <c r="H20" s="200"/>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2"/>
    </row>
    <row r="21" spans="1:36" s="9" customFormat="1" ht="30" customHeight="1" x14ac:dyDescent="0.15">
      <c r="A21" s="1"/>
      <c r="B21" s="222" t="s">
        <v>36</v>
      </c>
      <c r="C21" s="223"/>
      <c r="D21" s="223"/>
      <c r="E21" s="223"/>
      <c r="F21" s="223"/>
      <c r="G21" s="205"/>
      <c r="H21" s="200"/>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2"/>
    </row>
    <row r="22" spans="1:36" s="9" customFormat="1" ht="30" customHeight="1" thickBot="1" x14ac:dyDescent="0.2">
      <c r="A22" s="1"/>
      <c r="B22" s="225" t="s">
        <v>37</v>
      </c>
      <c r="C22" s="226"/>
      <c r="D22" s="226"/>
      <c r="E22" s="226"/>
      <c r="F22" s="226"/>
      <c r="G22" s="227"/>
      <c r="H22" s="228"/>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30"/>
    </row>
    <row r="23" spans="1:36" s="9" customFormat="1" ht="21.6"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s="9" customFormat="1" ht="21.6" hidden="1" customHeight="1" x14ac:dyDescent="0.15">
      <c r="A24" s="1"/>
      <c r="C24" s="1"/>
      <c r="D24" s="1"/>
      <c r="E24" s="1"/>
      <c r="F24" s="1"/>
      <c r="G24" s="1"/>
      <c r="H24" s="224" t="e">
        <f>IF(OR($H$17="",#REF!=""),"☑","□")</f>
        <v>#REF!</v>
      </c>
      <c r="I24" s="224"/>
      <c r="J24" s="128" t="s">
        <v>102</v>
      </c>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
    </row>
    <row r="25" spans="1:36" s="9" customFormat="1" ht="21.6" hidden="1" customHeight="1" x14ac:dyDescent="0.15">
      <c r="A25" s="1"/>
      <c r="B25" s="1"/>
      <c r="C25" s="1"/>
      <c r="D25" s="1"/>
      <c r="E25" s="1"/>
      <c r="F25" s="1"/>
      <c r="G25" s="1"/>
      <c r="H25" s="224" t="e">
        <f>IF(AND($H$17&lt;&gt;"",#REF!&lt;&gt;""),"☑","□")</f>
        <v>#REF!</v>
      </c>
      <c r="I25" s="224"/>
      <c r="J25" s="128" t="s">
        <v>106</v>
      </c>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
    </row>
    <row r="26" spans="1:36" s="9" customFormat="1" ht="9.9499999999999993" hidden="1"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9.899999999999999" hidden="1" customHeight="1" x14ac:dyDescent="0.25">
      <c r="H27" s="212" t="s">
        <v>117</v>
      </c>
      <c r="I27" s="212"/>
      <c r="J27" s="213" t="s">
        <v>118</v>
      </c>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row>
    <row r="28" spans="1:36" ht="19.899999999999999" customHeight="1" x14ac:dyDescent="0.25"/>
    <row r="29" spans="1:36" ht="19.899999999999999" customHeight="1" x14ac:dyDescent="0.25"/>
    <row r="30" spans="1:36" ht="19.899999999999999" customHeight="1" x14ac:dyDescent="0.25"/>
    <row r="31" spans="1:36" ht="19.899999999999999" customHeight="1" x14ac:dyDescent="0.25"/>
    <row r="32" spans="1:36" ht="19.899999999999999" customHeight="1" x14ac:dyDescent="0.25"/>
    <row r="33" ht="19.899999999999999" customHeight="1" x14ac:dyDescent="0.25"/>
    <row r="34" ht="19.899999999999999" customHeight="1" x14ac:dyDescent="0.25"/>
    <row r="35" ht="19.899999999999999" customHeight="1" x14ac:dyDescent="0.25"/>
  </sheetData>
  <sheetProtection sheet="1" objects="1" scenarios="1"/>
  <mergeCells count="38">
    <mergeCell ref="B8:F10"/>
    <mergeCell ref="J8:M8"/>
    <mergeCell ref="N8:AI8"/>
    <mergeCell ref="G9:I9"/>
    <mergeCell ref="G10:I10"/>
    <mergeCell ref="J9:L9"/>
    <mergeCell ref="J10:L10"/>
    <mergeCell ref="N9:AI9"/>
    <mergeCell ref="N10:AI10"/>
    <mergeCell ref="J25:AI25"/>
    <mergeCell ref="B21:G21"/>
    <mergeCell ref="B22:G22"/>
    <mergeCell ref="H21:AI21"/>
    <mergeCell ref="H22:AI22"/>
    <mergeCell ref="B11:AI11"/>
    <mergeCell ref="B13:AI13"/>
    <mergeCell ref="B14:AI14"/>
    <mergeCell ref="H27:I27"/>
    <mergeCell ref="J27:AI27"/>
    <mergeCell ref="B16:G16"/>
    <mergeCell ref="B17:G17"/>
    <mergeCell ref="B18:G18"/>
    <mergeCell ref="B19:G19"/>
    <mergeCell ref="B20:G20"/>
    <mergeCell ref="H19:AI19"/>
    <mergeCell ref="H20:AI20"/>
    <mergeCell ref="H24:I24"/>
    <mergeCell ref="J24:AI24"/>
    <mergeCell ref="H25:I25"/>
    <mergeCell ref="B2:AI2"/>
    <mergeCell ref="B3:AI3"/>
    <mergeCell ref="B4:AI4"/>
    <mergeCell ref="B6:I6"/>
    <mergeCell ref="J6:AI6"/>
    <mergeCell ref="B7:AI7"/>
    <mergeCell ref="H16:AI16"/>
    <mergeCell ref="H17:AI17"/>
    <mergeCell ref="H18:AI18"/>
  </mergeCells>
  <phoneticPr fontId="3"/>
  <dataValidations count="5">
    <dataValidation type="list" allowBlank="1" showInputMessage="1" showErrorMessage="1" sqref="H21" xr:uid="{AD656443-39F7-4EF2-A461-5CB22098154E}">
      <formula1>"Ⅰ,Ⅱ,Ⅲ"</formula1>
    </dataValidation>
    <dataValidation type="list" allowBlank="1" showInputMessage="1" showErrorMessage="1" sqref="H20" xr:uid="{7C688E91-2001-4020-9F4D-CD7C446C29EF}">
      <formula1>"１種,２種,３種"</formula1>
    </dataValidation>
    <dataValidation imeMode="on" allowBlank="1" showInputMessage="1" showErrorMessage="1" sqref="H17:H18 J9:J10 M9:N10" xr:uid="{1DE4EBC1-3313-4C41-A559-DF5713BE5D30}"/>
    <dataValidation imeMode="off" allowBlank="1" showInputMessage="1" showErrorMessage="1" sqref="H22 H19" xr:uid="{753E8D0A-32CB-489E-8156-B27929C144E9}"/>
    <dataValidation allowBlank="1" showInputMessage="1" showErrorMessage="1" prompt="クラブ情報_x000a_シートで入力" sqref="J6:AI6" xr:uid="{23DBB201-BEF5-42DF-9272-03E4C3D5A0A2}"/>
  </dataValidations>
  <printOptions horizontalCentered="1"/>
  <pageMargins left="0.39370078740157483" right="0.39370078740157483" top="0.39370078740157483" bottom="0.39370078740157483" header="0.19685039370078741" footer="0.19685039370078741"/>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073B5-68AD-4BEA-AE03-C83BAA490EF1}">
  <sheetPr>
    <tabColor rgb="FFFFFF00"/>
  </sheetPr>
  <dimension ref="A1:AL25"/>
  <sheetViews>
    <sheetView showGridLines="0" view="pageBreakPreview" zoomScale="65" zoomScaleNormal="100" zoomScaleSheetLayoutView="65" workbookViewId="0">
      <pane ySplit="11" topLeftCell="A12" activePane="bottomLeft" state="frozen"/>
      <selection activeCell="AM2" sqref="AM2:BL3"/>
      <selection pane="bottomLeft" activeCell="AM2" sqref="AM2:BL3"/>
    </sheetView>
  </sheetViews>
  <sheetFormatPr defaultColWidth="9" defaultRowHeight="21.6" customHeight="1" x14ac:dyDescent="0.15"/>
  <cols>
    <col min="1" max="220" width="2.625" style="1" customWidth="1"/>
    <col min="221" max="16384" width="9" style="1"/>
  </cols>
  <sheetData>
    <row r="1" spans="1:38" ht="9.9499999999999993" customHeight="1" x14ac:dyDescent="0.15"/>
    <row r="2" spans="1:38" ht="21.6" customHeight="1" thickBot="1" x14ac:dyDescent="0.2">
      <c r="A2" s="2"/>
      <c r="B2" s="2"/>
      <c r="C2" s="264" t="s">
        <v>277</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row>
    <row r="3" spans="1:38"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row>
    <row r="4" spans="1:38"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row>
    <row r="5" spans="1:38" s="14" customFormat="1" ht="30" customHeight="1" x14ac:dyDescent="0.15">
      <c r="B5" s="266" t="s">
        <v>67</v>
      </c>
      <c r="C5" s="266"/>
      <c r="D5" s="266"/>
      <c r="E5" s="266"/>
      <c r="F5" s="267" t="s">
        <v>8</v>
      </c>
      <c r="G5" s="267"/>
      <c r="H5" s="267"/>
      <c r="I5" s="267"/>
      <c r="J5" s="267"/>
      <c r="K5" s="267"/>
      <c r="AE5" s="268">
        <f>COUNTA(F12:M19)</f>
        <v>0</v>
      </c>
      <c r="AF5" s="269"/>
      <c r="AG5" s="269"/>
      <c r="AH5" s="269"/>
      <c r="AI5" s="15" t="s">
        <v>15</v>
      </c>
    </row>
    <row r="6" spans="1:38" s="14" customFormat="1" ht="30" customHeight="1" x14ac:dyDescent="0.15">
      <c r="B6" s="270" t="s">
        <v>64</v>
      </c>
      <c r="C6" s="270"/>
      <c r="D6" s="270"/>
      <c r="E6" s="270"/>
      <c r="F6" s="270"/>
      <c r="G6" s="270"/>
      <c r="H6" s="270"/>
      <c r="I6" s="16"/>
      <c r="J6" s="16" t="s">
        <v>65</v>
      </c>
      <c r="K6" s="16"/>
      <c r="L6" s="16"/>
      <c r="M6" s="16"/>
      <c r="N6" s="16"/>
      <c r="O6" s="16"/>
      <c r="P6" s="16"/>
      <c r="Q6" s="16"/>
      <c r="R6" s="16"/>
      <c r="S6" s="16"/>
      <c r="T6" s="16"/>
      <c r="U6" s="16"/>
      <c r="V6" s="16"/>
      <c r="W6" s="16"/>
      <c r="X6" s="16"/>
      <c r="Y6" s="16" t="s">
        <v>66</v>
      </c>
      <c r="Z6" s="16"/>
      <c r="AA6" s="16"/>
      <c r="AB6" s="16"/>
      <c r="AC6" s="16"/>
      <c r="AD6" s="16"/>
      <c r="AE6" s="16"/>
      <c r="AF6" s="16"/>
      <c r="AG6" s="16"/>
      <c r="AH6" s="16"/>
      <c r="AI6" s="17"/>
    </row>
    <row r="7" spans="1:38" ht="9.9499999999999993" customHeight="1" x14ac:dyDescent="0.15">
      <c r="B7" s="18"/>
      <c r="C7" s="18"/>
      <c r="D7" s="18"/>
      <c r="E7" s="18"/>
      <c r="F7" s="18"/>
      <c r="G7" s="18"/>
      <c r="H7" s="19"/>
      <c r="I7" s="19"/>
      <c r="J7" s="19"/>
      <c r="K7" s="19"/>
      <c r="L7" s="19"/>
      <c r="M7" s="19"/>
      <c r="N7" s="20"/>
      <c r="O7" s="20"/>
      <c r="P7" s="20"/>
      <c r="Q7" s="20"/>
      <c r="R7" s="20"/>
      <c r="S7" s="20"/>
      <c r="X7" s="21"/>
    </row>
    <row r="8" spans="1:38"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row>
    <row r="9" spans="1:38"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row>
    <row r="10" spans="1:38"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row>
    <row r="11" spans="1:38" ht="30" customHeight="1" thickBot="1" x14ac:dyDescent="0.2">
      <c r="B11" s="284" t="s">
        <v>3</v>
      </c>
      <c r="C11" s="284"/>
      <c r="D11" s="284"/>
      <c r="E11" s="284"/>
      <c r="F11" s="281" t="s">
        <v>7</v>
      </c>
      <c r="G11" s="282"/>
      <c r="H11" s="282"/>
      <c r="I11" s="282"/>
      <c r="J11" s="282"/>
      <c r="K11" s="282"/>
      <c r="L11" s="282"/>
      <c r="M11" s="283"/>
      <c r="N11" s="281" t="s">
        <v>17</v>
      </c>
      <c r="O11" s="282"/>
      <c r="P11" s="282"/>
      <c r="Q11" s="282"/>
      <c r="R11" s="282"/>
      <c r="S11" s="282"/>
      <c r="T11" s="282"/>
      <c r="U11" s="283"/>
      <c r="V11" s="285" t="s">
        <v>23</v>
      </c>
      <c r="W11" s="286"/>
      <c r="X11" s="286"/>
      <c r="Y11" s="287"/>
      <c r="Z11" s="251" t="s">
        <v>151</v>
      </c>
      <c r="AA11" s="156"/>
      <c r="AB11" s="156"/>
      <c r="AC11" s="156"/>
      <c r="AD11" s="156"/>
      <c r="AE11" s="252" t="s">
        <v>136</v>
      </c>
      <c r="AF11" s="253"/>
      <c r="AG11" s="253"/>
      <c r="AH11" s="253"/>
      <c r="AI11" s="254"/>
      <c r="AL11" s="1" t="s">
        <v>143</v>
      </c>
    </row>
    <row r="12" spans="1:38" ht="30" customHeight="1" x14ac:dyDescent="0.15">
      <c r="B12" s="262">
        <v>1</v>
      </c>
      <c r="C12" s="262"/>
      <c r="D12" s="262"/>
      <c r="E12" s="263"/>
      <c r="F12" s="296"/>
      <c r="G12" s="258"/>
      <c r="H12" s="258"/>
      <c r="I12" s="258"/>
      <c r="J12" s="258"/>
      <c r="K12" s="258"/>
      <c r="L12" s="258"/>
      <c r="M12" s="259"/>
      <c r="N12" s="297"/>
      <c r="O12" s="298"/>
      <c r="P12" s="298"/>
      <c r="Q12" s="298"/>
      <c r="R12" s="298"/>
      <c r="S12" s="298"/>
      <c r="T12" s="298"/>
      <c r="U12" s="299"/>
      <c r="V12" s="257"/>
      <c r="W12" s="258"/>
      <c r="X12" s="258"/>
      <c r="Y12" s="259"/>
      <c r="Z12" s="257"/>
      <c r="AA12" s="258"/>
      <c r="AB12" s="258"/>
      <c r="AC12" s="258"/>
      <c r="AD12" s="259"/>
      <c r="AE12" s="257"/>
      <c r="AF12" s="258"/>
      <c r="AG12" s="258"/>
      <c r="AH12" s="258"/>
      <c r="AI12" s="260"/>
    </row>
    <row r="13" spans="1:38" ht="30" customHeight="1" x14ac:dyDescent="0.15">
      <c r="B13" s="262">
        <v>2</v>
      </c>
      <c r="C13" s="262"/>
      <c r="D13" s="262"/>
      <c r="E13" s="263"/>
      <c r="F13" s="291"/>
      <c r="G13" s="289"/>
      <c r="H13" s="289"/>
      <c r="I13" s="289"/>
      <c r="J13" s="289"/>
      <c r="K13" s="289"/>
      <c r="L13" s="289"/>
      <c r="M13" s="292"/>
      <c r="N13" s="293"/>
      <c r="O13" s="294"/>
      <c r="P13" s="294"/>
      <c r="Q13" s="294"/>
      <c r="R13" s="294"/>
      <c r="S13" s="294"/>
      <c r="T13" s="294"/>
      <c r="U13" s="295"/>
      <c r="V13" s="288"/>
      <c r="W13" s="289"/>
      <c r="X13" s="289"/>
      <c r="Y13" s="292"/>
      <c r="Z13" s="288"/>
      <c r="AA13" s="289"/>
      <c r="AB13" s="289"/>
      <c r="AC13" s="289"/>
      <c r="AD13" s="292"/>
      <c r="AE13" s="288"/>
      <c r="AF13" s="289"/>
      <c r="AG13" s="289"/>
      <c r="AH13" s="289"/>
      <c r="AI13" s="290"/>
    </row>
    <row r="14" spans="1:38" ht="30" customHeight="1" x14ac:dyDescent="0.15">
      <c r="B14" s="262">
        <v>3</v>
      </c>
      <c r="C14" s="262"/>
      <c r="D14" s="262"/>
      <c r="E14" s="263"/>
      <c r="F14" s="291"/>
      <c r="G14" s="289"/>
      <c r="H14" s="289"/>
      <c r="I14" s="289"/>
      <c r="J14" s="289"/>
      <c r="K14" s="289"/>
      <c r="L14" s="289"/>
      <c r="M14" s="292"/>
      <c r="N14" s="293"/>
      <c r="O14" s="294"/>
      <c r="P14" s="294"/>
      <c r="Q14" s="294"/>
      <c r="R14" s="294"/>
      <c r="S14" s="294"/>
      <c r="T14" s="294"/>
      <c r="U14" s="295"/>
      <c r="V14" s="288"/>
      <c r="W14" s="289"/>
      <c r="X14" s="289"/>
      <c r="Y14" s="292"/>
      <c r="Z14" s="288"/>
      <c r="AA14" s="289"/>
      <c r="AB14" s="289"/>
      <c r="AC14" s="289"/>
      <c r="AD14" s="292"/>
      <c r="AE14" s="288"/>
      <c r="AF14" s="289"/>
      <c r="AG14" s="289"/>
      <c r="AH14" s="289"/>
      <c r="AI14" s="290"/>
    </row>
    <row r="15" spans="1:38" ht="30" customHeight="1" x14ac:dyDescent="0.15">
      <c r="B15" s="262">
        <v>4</v>
      </c>
      <c r="C15" s="262"/>
      <c r="D15" s="262"/>
      <c r="E15" s="263"/>
      <c r="F15" s="291"/>
      <c r="G15" s="289"/>
      <c r="H15" s="289"/>
      <c r="I15" s="289"/>
      <c r="J15" s="289"/>
      <c r="K15" s="289"/>
      <c r="L15" s="289"/>
      <c r="M15" s="292"/>
      <c r="N15" s="293"/>
      <c r="O15" s="294"/>
      <c r="P15" s="294"/>
      <c r="Q15" s="294"/>
      <c r="R15" s="294"/>
      <c r="S15" s="294"/>
      <c r="T15" s="294"/>
      <c r="U15" s="295"/>
      <c r="V15" s="288"/>
      <c r="W15" s="289"/>
      <c r="X15" s="289"/>
      <c r="Y15" s="292"/>
      <c r="Z15" s="288"/>
      <c r="AA15" s="289"/>
      <c r="AB15" s="289"/>
      <c r="AC15" s="289"/>
      <c r="AD15" s="292"/>
      <c r="AE15" s="288"/>
      <c r="AF15" s="289"/>
      <c r="AG15" s="289"/>
      <c r="AH15" s="289"/>
      <c r="AI15" s="290"/>
    </row>
    <row r="16" spans="1:38" ht="30" customHeight="1" x14ac:dyDescent="0.15">
      <c r="B16" s="262">
        <v>5</v>
      </c>
      <c r="C16" s="262"/>
      <c r="D16" s="262"/>
      <c r="E16" s="263"/>
      <c r="F16" s="291"/>
      <c r="G16" s="289"/>
      <c r="H16" s="289"/>
      <c r="I16" s="289"/>
      <c r="J16" s="289"/>
      <c r="K16" s="289"/>
      <c r="L16" s="289"/>
      <c r="M16" s="292"/>
      <c r="N16" s="293"/>
      <c r="O16" s="294"/>
      <c r="P16" s="294"/>
      <c r="Q16" s="294"/>
      <c r="R16" s="294"/>
      <c r="S16" s="294"/>
      <c r="T16" s="294"/>
      <c r="U16" s="295"/>
      <c r="V16" s="288"/>
      <c r="W16" s="289"/>
      <c r="X16" s="289"/>
      <c r="Y16" s="292"/>
      <c r="Z16" s="288"/>
      <c r="AA16" s="289"/>
      <c r="AB16" s="289"/>
      <c r="AC16" s="289"/>
      <c r="AD16" s="292"/>
      <c r="AE16" s="288"/>
      <c r="AF16" s="289"/>
      <c r="AG16" s="289"/>
      <c r="AH16" s="289"/>
      <c r="AI16" s="290"/>
    </row>
    <row r="17" spans="1:35" ht="30" customHeight="1" x14ac:dyDescent="0.15">
      <c r="B17" s="262">
        <v>6</v>
      </c>
      <c r="C17" s="262"/>
      <c r="D17" s="262"/>
      <c r="E17" s="263"/>
      <c r="F17" s="291"/>
      <c r="G17" s="289"/>
      <c r="H17" s="289"/>
      <c r="I17" s="289"/>
      <c r="J17" s="289"/>
      <c r="K17" s="289"/>
      <c r="L17" s="289"/>
      <c r="M17" s="292"/>
      <c r="N17" s="293"/>
      <c r="O17" s="294"/>
      <c r="P17" s="294"/>
      <c r="Q17" s="294"/>
      <c r="R17" s="294"/>
      <c r="S17" s="294"/>
      <c r="T17" s="294"/>
      <c r="U17" s="295"/>
      <c r="V17" s="288"/>
      <c r="W17" s="289"/>
      <c r="X17" s="289"/>
      <c r="Y17" s="292"/>
      <c r="Z17" s="288"/>
      <c r="AA17" s="289"/>
      <c r="AB17" s="289"/>
      <c r="AC17" s="289"/>
      <c r="AD17" s="292"/>
      <c r="AE17" s="288"/>
      <c r="AF17" s="289"/>
      <c r="AG17" s="289"/>
      <c r="AH17" s="289"/>
      <c r="AI17" s="290"/>
    </row>
    <row r="18" spans="1:35" ht="30" customHeight="1" x14ac:dyDescent="0.15">
      <c r="B18" s="262">
        <v>7</v>
      </c>
      <c r="C18" s="262"/>
      <c r="D18" s="262"/>
      <c r="E18" s="263"/>
      <c r="F18" s="291"/>
      <c r="G18" s="289"/>
      <c r="H18" s="289"/>
      <c r="I18" s="289"/>
      <c r="J18" s="289"/>
      <c r="K18" s="289"/>
      <c r="L18" s="289"/>
      <c r="M18" s="292"/>
      <c r="N18" s="293"/>
      <c r="O18" s="294"/>
      <c r="P18" s="294"/>
      <c r="Q18" s="294"/>
      <c r="R18" s="294"/>
      <c r="S18" s="294"/>
      <c r="T18" s="294"/>
      <c r="U18" s="295"/>
      <c r="V18" s="288"/>
      <c r="W18" s="289"/>
      <c r="X18" s="289"/>
      <c r="Y18" s="292"/>
      <c r="Z18" s="288"/>
      <c r="AA18" s="289"/>
      <c r="AB18" s="289"/>
      <c r="AC18" s="289"/>
      <c r="AD18" s="292"/>
      <c r="AE18" s="288"/>
      <c r="AF18" s="289"/>
      <c r="AG18" s="289"/>
      <c r="AH18" s="289"/>
      <c r="AI18" s="290"/>
    </row>
    <row r="19" spans="1:35" ht="30" customHeight="1" thickBot="1" x14ac:dyDescent="0.2">
      <c r="B19" s="262">
        <v>8</v>
      </c>
      <c r="C19" s="262"/>
      <c r="D19" s="262"/>
      <c r="E19" s="263"/>
      <c r="F19" s="248"/>
      <c r="G19" s="249"/>
      <c r="H19" s="249"/>
      <c r="I19" s="249"/>
      <c r="J19" s="249"/>
      <c r="K19" s="249"/>
      <c r="L19" s="249"/>
      <c r="M19" s="300"/>
      <c r="N19" s="301"/>
      <c r="O19" s="302"/>
      <c r="P19" s="302"/>
      <c r="Q19" s="302"/>
      <c r="R19" s="302"/>
      <c r="S19" s="302"/>
      <c r="T19" s="302"/>
      <c r="U19" s="303"/>
      <c r="V19" s="255"/>
      <c r="W19" s="249"/>
      <c r="X19" s="249"/>
      <c r="Y19" s="300"/>
      <c r="Z19" s="255"/>
      <c r="AA19" s="249"/>
      <c r="AB19" s="249"/>
      <c r="AC19" s="249"/>
      <c r="AD19" s="300"/>
      <c r="AE19" s="255"/>
      <c r="AF19" s="249"/>
      <c r="AG19" s="249"/>
      <c r="AH19" s="249"/>
      <c r="AI19" s="250"/>
    </row>
    <row r="20" spans="1:35" ht="21.6" customHeight="1" x14ac:dyDescent="0.15">
      <c r="A20" s="2"/>
      <c r="B20" s="23" t="s">
        <v>6</v>
      </c>
      <c r="C20" s="23"/>
      <c r="D20" s="23"/>
      <c r="E20" s="23"/>
      <c r="F20" s="2"/>
      <c r="G20" s="2"/>
      <c r="H20" s="2"/>
      <c r="I20" s="2"/>
      <c r="J20" s="2"/>
      <c r="K20" s="2"/>
      <c r="L20" s="2"/>
      <c r="M20" s="2"/>
      <c r="N20" s="2"/>
      <c r="O20" s="2"/>
      <c r="P20" s="2"/>
      <c r="Q20" s="2"/>
      <c r="R20" s="2"/>
      <c r="S20" s="2"/>
      <c r="T20" s="2"/>
      <c r="U20" s="2"/>
      <c r="V20" s="2"/>
      <c r="W20" s="2"/>
      <c r="X20" s="2"/>
      <c r="Y20" s="2"/>
      <c r="Z20" s="261">
        <f>COUNTA(Z12:AD19)</f>
        <v>0</v>
      </c>
      <c r="AA20" s="261"/>
      <c r="AB20" s="261"/>
      <c r="AC20" s="261"/>
      <c r="AD20" s="261"/>
      <c r="AE20" s="261">
        <f>COUNTA(AE12:AI19)</f>
        <v>0</v>
      </c>
      <c r="AF20" s="261"/>
      <c r="AG20" s="261"/>
      <c r="AH20" s="261"/>
      <c r="AI20" s="261"/>
    </row>
    <row r="21" spans="1:35" ht="21.6" customHeight="1" x14ac:dyDescent="0.15">
      <c r="B21" s="2"/>
      <c r="C21" s="2"/>
      <c r="D21" s="2"/>
      <c r="E21" s="2"/>
      <c r="F21" s="2"/>
      <c r="G21" s="2"/>
      <c r="O21" s="2"/>
      <c r="P21" s="2"/>
      <c r="Q21" s="2"/>
      <c r="R21" s="2"/>
      <c r="S21" s="2"/>
      <c r="T21" s="2"/>
      <c r="U21" s="2"/>
      <c r="V21" s="2"/>
      <c r="W21" s="2"/>
      <c r="X21" s="2"/>
      <c r="Y21" s="20"/>
      <c r="Z21" s="20"/>
      <c r="AA21" s="20"/>
      <c r="AB21" s="20"/>
      <c r="AC21" s="20"/>
      <c r="AD21" s="20"/>
      <c r="AE21" s="20"/>
      <c r="AF21" s="20"/>
      <c r="AG21" s="20"/>
      <c r="AI21" s="2"/>
    </row>
    <row r="22" spans="1:35" ht="21.6" customHeight="1" x14ac:dyDescent="0.15">
      <c r="AC22" s="256" t="s">
        <v>182</v>
      </c>
      <c r="AD22" s="256"/>
      <c r="AE22" s="256" t="s">
        <v>183</v>
      </c>
      <c r="AF22" s="256"/>
      <c r="AG22" s="256"/>
      <c r="AH22" s="256"/>
      <c r="AI22" s="256"/>
    </row>
    <row r="23" spans="1:35" ht="21.6" customHeight="1" x14ac:dyDescent="0.15">
      <c r="Z23" s="256" t="s">
        <v>107</v>
      </c>
      <c r="AA23" s="256"/>
      <c r="AB23" s="256"/>
      <c r="AC23" s="256">
        <f>COUNTIF($V$12:$Y$19,Z23)</f>
        <v>0</v>
      </c>
      <c r="AD23" s="256"/>
      <c r="AE23" s="256">
        <f>COUNTIFS($V$12:$V$19,Z23,$AE$12:$AE$19,"○")</f>
        <v>0</v>
      </c>
      <c r="AF23" s="256"/>
      <c r="AG23" s="256"/>
      <c r="AH23" s="256"/>
      <c r="AI23" s="256"/>
    </row>
    <row r="24" spans="1:35" ht="21.6" customHeight="1" x14ac:dyDescent="0.15">
      <c r="Z24" s="221" t="s">
        <v>108</v>
      </c>
      <c r="AA24" s="221"/>
      <c r="AB24" s="221"/>
      <c r="AC24" s="221">
        <f>COUNTIF($V$12:$Y$19,Z24)</f>
        <v>0</v>
      </c>
      <c r="AD24" s="221"/>
      <c r="AE24" s="221">
        <f>COUNTIFS($V$12:$V$19,Z24,$AE$12:$AE$19,"○")</f>
        <v>0</v>
      </c>
      <c r="AF24" s="221"/>
      <c r="AG24" s="221"/>
      <c r="AH24" s="221"/>
      <c r="AI24" s="221"/>
    </row>
    <row r="25" spans="1:35" ht="21.6" customHeight="1" x14ac:dyDescent="0.15">
      <c r="AC25" s="220">
        <f>SUM(AC23:AD24)</f>
        <v>0</v>
      </c>
      <c r="AD25" s="220"/>
      <c r="AE25" s="220">
        <f>SUM(AE23:AI24)</f>
        <v>0</v>
      </c>
      <c r="AF25" s="220"/>
      <c r="AG25" s="220"/>
      <c r="AH25" s="220"/>
      <c r="AI25" s="220"/>
    </row>
  </sheetData>
  <mergeCells count="78">
    <mergeCell ref="B19:E19"/>
    <mergeCell ref="F19:M19"/>
    <mergeCell ref="N19:U19"/>
    <mergeCell ref="V19:Y19"/>
    <mergeCell ref="Z19:AD19"/>
    <mergeCell ref="B18:E18"/>
    <mergeCell ref="AE18:AI18"/>
    <mergeCell ref="F18:M18"/>
    <mergeCell ref="N18:U18"/>
    <mergeCell ref="V18:Y18"/>
    <mergeCell ref="Z18:AD18"/>
    <mergeCell ref="B17:E17"/>
    <mergeCell ref="AE17:AI17"/>
    <mergeCell ref="F17:M17"/>
    <mergeCell ref="N17:U17"/>
    <mergeCell ref="V17:Y17"/>
    <mergeCell ref="Z17:AD17"/>
    <mergeCell ref="B16:E16"/>
    <mergeCell ref="AE16:AI16"/>
    <mergeCell ref="F16:M16"/>
    <mergeCell ref="N16:U16"/>
    <mergeCell ref="V16:Y16"/>
    <mergeCell ref="Z16:AD16"/>
    <mergeCell ref="B15:E15"/>
    <mergeCell ref="AE15:AI15"/>
    <mergeCell ref="F15:M15"/>
    <mergeCell ref="N15:U15"/>
    <mergeCell ref="V15:Y15"/>
    <mergeCell ref="Z15:AD15"/>
    <mergeCell ref="F11:M11"/>
    <mergeCell ref="B14:E14"/>
    <mergeCell ref="AE14:AI14"/>
    <mergeCell ref="F14:M14"/>
    <mergeCell ref="N14:U14"/>
    <mergeCell ref="V14:Y14"/>
    <mergeCell ref="Z14:AD14"/>
    <mergeCell ref="B13:E13"/>
    <mergeCell ref="AE13:AI13"/>
    <mergeCell ref="F12:M12"/>
    <mergeCell ref="F13:M13"/>
    <mergeCell ref="N12:U12"/>
    <mergeCell ref="N13:U13"/>
    <mergeCell ref="V12:Y12"/>
    <mergeCell ref="V13:Y13"/>
    <mergeCell ref="Z13:AD13"/>
    <mergeCell ref="B12:E12"/>
    <mergeCell ref="C2:AB3"/>
    <mergeCell ref="AE2:AF2"/>
    <mergeCell ref="B5:E5"/>
    <mergeCell ref="F5:K5"/>
    <mergeCell ref="AE5:AH5"/>
    <mergeCell ref="B6:H6"/>
    <mergeCell ref="B8:E8"/>
    <mergeCell ref="F8:T9"/>
    <mergeCell ref="U8:X8"/>
    <mergeCell ref="Y8:AI9"/>
    <mergeCell ref="B9:E9"/>
    <mergeCell ref="U9:X9"/>
    <mergeCell ref="N11:U11"/>
    <mergeCell ref="B11:E11"/>
    <mergeCell ref="V11:Y11"/>
    <mergeCell ref="AC25:AD25"/>
    <mergeCell ref="AE25:AI25"/>
    <mergeCell ref="AE20:AI20"/>
    <mergeCell ref="AE23:AI23"/>
    <mergeCell ref="AE24:AI24"/>
    <mergeCell ref="Z20:AD20"/>
    <mergeCell ref="AC22:AD22"/>
    <mergeCell ref="Z24:AB24"/>
    <mergeCell ref="AC24:AD24"/>
    <mergeCell ref="Z11:AD11"/>
    <mergeCell ref="AE11:AI11"/>
    <mergeCell ref="AE19:AI19"/>
    <mergeCell ref="Z23:AB23"/>
    <mergeCell ref="AE22:AI22"/>
    <mergeCell ref="AC23:AD23"/>
    <mergeCell ref="Z12:AD12"/>
    <mergeCell ref="AE12:AI12"/>
  </mergeCells>
  <phoneticPr fontId="3"/>
  <dataValidations count="4">
    <dataValidation type="list" allowBlank="1" showInputMessage="1" showErrorMessage="1" sqref="Z12:AI19" xr:uid="{FBB5CD10-C3B4-4446-915A-1B7DCCCA6510}">
      <formula1>"○"</formula1>
    </dataValidation>
    <dataValidation imeMode="on" allowBlank="1" showInputMessage="1" showErrorMessage="1" prompt="姓と名の間に_x000a_全角スペースを_x000a_入れてください" sqref="F12:U19" xr:uid="{47C6B9BE-A3E8-4795-A464-B4083AB8B510}"/>
    <dataValidation type="list" allowBlank="1" showInputMessage="1" showErrorMessage="1" sqref="V12:Y19" xr:uid="{47B30AD9-5688-4A99-A1BA-0B60757F3A72}">
      <formula1>"小１,小２"</formula1>
    </dataValidation>
    <dataValidation allowBlank="1" showInputMessage="1" showErrorMessage="1" prompt="クラブ情報_x000a_シートで入力" sqref="Y8:AI9 F8:T9" xr:uid="{353BBBF7-607D-4757-B825-9E81BFA0874D}"/>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B98E0-C1CB-47B8-8D10-FD90C85E64D8}">
  <sheetPr>
    <tabColor rgb="FFFFFF00"/>
  </sheetPr>
  <dimension ref="A1:BV21"/>
  <sheetViews>
    <sheetView showGridLines="0" view="pageBreakPreview" zoomScale="68" zoomScaleNormal="100" zoomScaleSheetLayoutView="68" workbookViewId="0">
      <pane ySplit="11" topLeftCell="A12" activePane="bottomLeft" state="frozen"/>
      <selection activeCell="AM2" sqref="AM2:BL3"/>
      <selection pane="bottomLeft" activeCell="AM2" sqref="AM2:BL3"/>
    </sheetView>
  </sheetViews>
  <sheetFormatPr defaultColWidth="9" defaultRowHeight="21.6" customHeight="1" x14ac:dyDescent="0.15"/>
  <cols>
    <col min="1" max="292" width="2.625" style="1" customWidth="1"/>
    <col min="293"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c r="AK2" s="2"/>
      <c r="AL2" s="2"/>
      <c r="AM2" s="264" t="s">
        <v>278</v>
      </c>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O2" s="265" t="s">
        <v>43</v>
      </c>
      <c r="BP2" s="265"/>
      <c r="BQ2" s="33"/>
      <c r="BR2" s="35" t="s">
        <v>39</v>
      </c>
      <c r="BS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K3" s="2"/>
      <c r="AL3" s="2"/>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
      <c r="BN3" s="2"/>
      <c r="BO3" s="2"/>
      <c r="BP3" s="2"/>
      <c r="BQ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L4" s="2"/>
      <c r="AM4" s="2"/>
      <c r="AN4" s="3"/>
      <c r="AO4" s="3"/>
      <c r="AP4" s="3"/>
      <c r="AQ4" s="3"/>
      <c r="AR4" s="3"/>
      <c r="AS4" s="3"/>
      <c r="AT4" s="3"/>
      <c r="AU4" s="3"/>
      <c r="AV4" s="3"/>
      <c r="AW4" s="3"/>
      <c r="AX4" s="3"/>
      <c r="AY4" s="3"/>
      <c r="AZ4" s="3"/>
      <c r="BA4" s="3"/>
      <c r="BB4" s="3"/>
      <c r="BC4" s="3"/>
      <c r="BD4" s="3"/>
      <c r="BE4" s="3"/>
      <c r="BF4" s="3"/>
      <c r="BG4" s="3"/>
      <c r="BH4" s="3"/>
      <c r="BI4" s="3"/>
      <c r="BJ4" s="3"/>
      <c r="BK4" s="3"/>
      <c r="BL4" s="3"/>
      <c r="BM4" s="3"/>
      <c r="BN4" s="2"/>
      <c r="BO4" s="2"/>
      <c r="BP4" s="2"/>
      <c r="BQ4" s="2"/>
      <c r="BR4" s="2"/>
    </row>
    <row r="5" spans="1:74" s="14" customFormat="1" ht="30" customHeight="1" x14ac:dyDescent="0.15">
      <c r="B5" s="266" t="s">
        <v>67</v>
      </c>
      <c r="C5" s="266"/>
      <c r="D5" s="266"/>
      <c r="E5" s="266"/>
      <c r="F5" s="267" t="s">
        <v>8</v>
      </c>
      <c r="G5" s="267"/>
      <c r="H5" s="267"/>
      <c r="I5" s="267"/>
      <c r="J5" s="267"/>
      <c r="K5" s="267"/>
      <c r="AE5" s="268">
        <f>COUNTA(F12:M19)</f>
        <v>0</v>
      </c>
      <c r="AF5" s="269"/>
      <c r="AG5" s="269"/>
      <c r="AH5" s="269"/>
      <c r="AI5" s="15" t="s">
        <v>15</v>
      </c>
      <c r="AL5" s="266" t="s">
        <v>67</v>
      </c>
      <c r="AM5" s="266"/>
      <c r="AN5" s="266"/>
      <c r="AO5" s="266"/>
      <c r="AP5" s="267" t="s">
        <v>8</v>
      </c>
      <c r="AQ5" s="267"/>
      <c r="AR5" s="267"/>
      <c r="AS5" s="267"/>
      <c r="AT5" s="267"/>
      <c r="AU5" s="267"/>
      <c r="BO5" s="268">
        <f>COUNTA(AP12:AW19)</f>
        <v>0</v>
      </c>
      <c r="BP5" s="269"/>
      <c r="BQ5" s="269"/>
      <c r="BR5" s="269"/>
      <c r="BS5" s="15" t="s">
        <v>15</v>
      </c>
    </row>
    <row r="6" spans="1:74" s="14" customFormat="1" ht="30" customHeight="1" x14ac:dyDescent="0.15">
      <c r="B6" s="270" t="s">
        <v>64</v>
      </c>
      <c r="C6" s="270"/>
      <c r="D6" s="270"/>
      <c r="E6" s="270"/>
      <c r="F6" s="270"/>
      <c r="G6" s="270"/>
      <c r="H6" s="270"/>
      <c r="I6" s="16"/>
      <c r="J6" s="16" t="s">
        <v>130</v>
      </c>
      <c r="K6" s="16"/>
      <c r="L6" s="16"/>
      <c r="M6" s="16"/>
      <c r="N6" s="16"/>
      <c r="O6" s="16"/>
      <c r="P6" s="16"/>
      <c r="Q6" s="16"/>
      <c r="R6" s="16"/>
      <c r="S6" s="16"/>
      <c r="T6" s="16"/>
      <c r="U6" s="16"/>
      <c r="V6" s="16"/>
      <c r="W6" s="16"/>
      <c r="X6" s="16"/>
      <c r="Y6" s="16" t="s">
        <v>68</v>
      </c>
      <c r="Z6" s="16"/>
      <c r="AA6" s="16"/>
      <c r="AB6" s="16"/>
      <c r="AC6" s="16"/>
      <c r="AD6" s="16"/>
      <c r="AE6" s="16"/>
      <c r="AF6" s="16"/>
      <c r="AG6" s="16"/>
      <c r="AH6" s="16"/>
      <c r="AI6" s="17"/>
      <c r="AL6" s="270" t="s">
        <v>64</v>
      </c>
      <c r="AM6" s="270"/>
      <c r="AN6" s="270"/>
      <c r="AO6" s="270"/>
      <c r="AP6" s="270"/>
      <c r="AQ6" s="270"/>
      <c r="AR6" s="270"/>
      <c r="AS6" s="16"/>
      <c r="AT6" s="16" t="s">
        <v>130</v>
      </c>
      <c r="AU6" s="16"/>
      <c r="AV6" s="16"/>
      <c r="AW6" s="16"/>
      <c r="AX6" s="16"/>
      <c r="AY6" s="16"/>
      <c r="AZ6" s="16"/>
      <c r="BA6" s="16"/>
      <c r="BB6" s="16"/>
      <c r="BC6" s="16"/>
      <c r="BD6" s="16"/>
      <c r="BE6" s="16"/>
      <c r="BF6" s="16"/>
      <c r="BG6" s="16"/>
      <c r="BH6" s="16"/>
      <c r="BI6" s="16" t="s">
        <v>46</v>
      </c>
      <c r="BJ6" s="16"/>
      <c r="BK6" s="16"/>
      <c r="BL6" s="16"/>
      <c r="BM6" s="16"/>
      <c r="BN6" s="16"/>
      <c r="BO6" s="16"/>
      <c r="BP6" s="16"/>
      <c r="BQ6" s="16"/>
      <c r="BR6" s="16"/>
      <c r="BS6" s="17"/>
    </row>
    <row r="7" spans="1:74" ht="9.9499999999999993" customHeight="1" x14ac:dyDescent="0.15">
      <c r="B7" s="18"/>
      <c r="C7" s="18"/>
      <c r="D7" s="18"/>
      <c r="E7" s="18"/>
      <c r="F7" s="18"/>
      <c r="G7" s="18"/>
      <c r="H7" s="19"/>
      <c r="I7" s="19"/>
      <c r="J7" s="19"/>
      <c r="K7" s="19"/>
      <c r="L7" s="19"/>
      <c r="M7" s="19"/>
      <c r="N7" s="20"/>
      <c r="O7" s="20"/>
      <c r="P7" s="20"/>
      <c r="Q7" s="20"/>
      <c r="R7" s="20"/>
      <c r="S7" s="20"/>
      <c r="X7" s="21"/>
      <c r="AL7" s="18"/>
      <c r="AM7" s="18"/>
      <c r="AN7" s="18"/>
      <c r="AO7" s="18"/>
      <c r="AP7" s="18"/>
      <c r="AQ7" s="18"/>
      <c r="AR7" s="19"/>
      <c r="AS7" s="19"/>
      <c r="AT7" s="19"/>
      <c r="AU7" s="19"/>
      <c r="AV7" s="19"/>
      <c r="AW7" s="19"/>
      <c r="AX7" s="20"/>
      <c r="AY7" s="20"/>
      <c r="AZ7" s="20"/>
      <c r="BA7" s="20"/>
      <c r="BB7" s="20"/>
      <c r="BC7" s="20"/>
      <c r="BH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K8" s="2"/>
      <c r="AL8" s="271" t="s">
        <v>0</v>
      </c>
      <c r="AM8" s="271"/>
      <c r="AN8" s="271"/>
      <c r="AO8" s="271"/>
      <c r="AP8" s="143" t="str">
        <f>IF(クラブ情報!$J$6="","",クラブ情報!$J$6)</f>
        <v/>
      </c>
      <c r="AQ8" s="144"/>
      <c r="AR8" s="144"/>
      <c r="AS8" s="144"/>
      <c r="AT8" s="144"/>
      <c r="AU8" s="144"/>
      <c r="AV8" s="144"/>
      <c r="AW8" s="144"/>
      <c r="AX8" s="144"/>
      <c r="AY8" s="144"/>
      <c r="AZ8" s="144"/>
      <c r="BA8" s="144"/>
      <c r="BB8" s="144"/>
      <c r="BC8" s="144"/>
      <c r="BD8" s="272"/>
      <c r="BE8" s="274" t="s">
        <v>4</v>
      </c>
      <c r="BF8" s="275"/>
      <c r="BG8" s="275"/>
      <c r="BH8" s="276"/>
      <c r="BI8" s="143" t="str">
        <f>IF(クラブ情報!$J$7="","",クラブ情報!$J$7)</f>
        <v/>
      </c>
      <c r="BJ8" s="144"/>
      <c r="BK8" s="144"/>
      <c r="BL8" s="144"/>
      <c r="BM8" s="144"/>
      <c r="BN8" s="144"/>
      <c r="BO8" s="144"/>
      <c r="BP8" s="144"/>
      <c r="BQ8" s="144"/>
      <c r="BR8" s="144"/>
      <c r="BS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K9" s="2"/>
      <c r="AL9" s="277" t="s">
        <v>1</v>
      </c>
      <c r="AM9" s="277"/>
      <c r="AN9" s="277"/>
      <c r="AO9" s="277"/>
      <c r="AP9" s="145"/>
      <c r="AQ9" s="146"/>
      <c r="AR9" s="146"/>
      <c r="AS9" s="146"/>
      <c r="AT9" s="146"/>
      <c r="AU9" s="146"/>
      <c r="AV9" s="146"/>
      <c r="AW9" s="146"/>
      <c r="AX9" s="146"/>
      <c r="AY9" s="146"/>
      <c r="AZ9" s="146"/>
      <c r="BA9" s="146"/>
      <c r="BB9" s="146"/>
      <c r="BC9" s="146"/>
      <c r="BD9" s="273"/>
      <c r="BE9" s="278" t="s">
        <v>5</v>
      </c>
      <c r="BF9" s="279"/>
      <c r="BG9" s="279"/>
      <c r="BH9" s="280"/>
      <c r="BI9" s="145"/>
      <c r="BJ9" s="146"/>
      <c r="BK9" s="146"/>
      <c r="BL9" s="146"/>
      <c r="BM9" s="146"/>
      <c r="BN9" s="146"/>
      <c r="BO9" s="146"/>
      <c r="BP9" s="146"/>
      <c r="BQ9" s="146"/>
      <c r="BR9" s="146"/>
      <c r="BS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c r="AL10" s="2"/>
      <c r="AM10" s="22"/>
      <c r="AN10" s="22"/>
      <c r="AO10" s="22"/>
      <c r="AP10" s="22"/>
      <c r="AQ10" s="22"/>
      <c r="AR10" s="22"/>
      <c r="AS10" s="22"/>
      <c r="AT10" s="22"/>
      <c r="AU10" s="22"/>
      <c r="AV10" s="22"/>
      <c r="AW10" s="22"/>
      <c r="AX10" s="22"/>
      <c r="AY10" s="2"/>
      <c r="AZ10" s="2"/>
      <c r="BA10" s="2"/>
      <c r="BB10" s="2"/>
      <c r="BC10" s="2"/>
      <c r="BD10" s="2"/>
      <c r="BE10" s="2"/>
      <c r="BF10" s="2"/>
      <c r="BG10" s="2"/>
      <c r="BH10" s="2"/>
      <c r="BI10" s="2"/>
      <c r="BJ10" s="2"/>
      <c r="BK10" s="2"/>
      <c r="BL10" s="2"/>
      <c r="BM10" s="2"/>
      <c r="BN10" s="2"/>
      <c r="BO10" s="2"/>
      <c r="BP10" s="2"/>
      <c r="BQ10" s="2"/>
      <c r="BR10" s="2"/>
    </row>
    <row r="11" spans="1:74" ht="30" customHeight="1" thickBot="1" x14ac:dyDescent="0.2">
      <c r="B11" s="284" t="s">
        <v>3</v>
      </c>
      <c r="C11" s="284"/>
      <c r="D11" s="284"/>
      <c r="E11" s="284"/>
      <c r="F11" s="281" t="s">
        <v>7</v>
      </c>
      <c r="G11" s="282"/>
      <c r="H11" s="282"/>
      <c r="I11" s="282"/>
      <c r="J11" s="282"/>
      <c r="K11" s="282"/>
      <c r="L11" s="282"/>
      <c r="M11" s="283"/>
      <c r="N11" s="281" t="s">
        <v>17</v>
      </c>
      <c r="O11" s="282"/>
      <c r="P11" s="282"/>
      <c r="Q11" s="282"/>
      <c r="R11" s="282"/>
      <c r="S11" s="282"/>
      <c r="T11" s="282"/>
      <c r="U11" s="283"/>
      <c r="V11" s="251" t="s">
        <v>135</v>
      </c>
      <c r="W11" s="251"/>
      <c r="X11" s="251"/>
      <c r="Y11" s="251"/>
      <c r="Z11" s="251"/>
      <c r="AA11" s="307" t="s">
        <v>154</v>
      </c>
      <c r="AB11" s="308"/>
      <c r="AC11" s="308"/>
      <c r="AD11" s="309"/>
      <c r="AE11" s="304" t="s">
        <v>150</v>
      </c>
      <c r="AF11" s="305"/>
      <c r="AG11" s="305"/>
      <c r="AH11" s="305"/>
      <c r="AI11" s="306"/>
      <c r="AL11" s="284" t="s">
        <v>3</v>
      </c>
      <c r="AM11" s="284"/>
      <c r="AN11" s="284"/>
      <c r="AO11" s="284"/>
      <c r="AP11" s="281" t="s">
        <v>7</v>
      </c>
      <c r="AQ11" s="282"/>
      <c r="AR11" s="282"/>
      <c r="AS11" s="282"/>
      <c r="AT11" s="282"/>
      <c r="AU11" s="282"/>
      <c r="AV11" s="282"/>
      <c r="AW11" s="283"/>
      <c r="AX11" s="281" t="s">
        <v>17</v>
      </c>
      <c r="AY11" s="282"/>
      <c r="AZ11" s="282"/>
      <c r="BA11" s="282"/>
      <c r="BB11" s="282"/>
      <c r="BC11" s="282"/>
      <c r="BD11" s="282"/>
      <c r="BE11" s="283"/>
      <c r="BF11" s="251" t="s">
        <v>135</v>
      </c>
      <c r="BG11" s="251"/>
      <c r="BH11" s="251"/>
      <c r="BI11" s="251"/>
      <c r="BJ11" s="251"/>
      <c r="BK11" s="307" t="s">
        <v>154</v>
      </c>
      <c r="BL11" s="308"/>
      <c r="BM11" s="308"/>
      <c r="BN11" s="309"/>
      <c r="BO11" s="304" t="s">
        <v>150</v>
      </c>
      <c r="BP11" s="305"/>
      <c r="BQ11" s="305"/>
      <c r="BR11" s="305"/>
      <c r="BS11" s="306"/>
      <c r="BV11" s="1" t="s">
        <v>143</v>
      </c>
    </row>
    <row r="12" spans="1:74" ht="30" customHeight="1" x14ac:dyDescent="0.15">
      <c r="B12" s="262">
        <v>1</v>
      </c>
      <c r="C12" s="262"/>
      <c r="D12" s="262"/>
      <c r="E12" s="263"/>
      <c r="F12" s="296"/>
      <c r="G12" s="258"/>
      <c r="H12" s="258"/>
      <c r="I12" s="258"/>
      <c r="J12" s="258"/>
      <c r="K12" s="258"/>
      <c r="L12" s="258"/>
      <c r="M12" s="259"/>
      <c r="N12" s="297"/>
      <c r="O12" s="298"/>
      <c r="P12" s="298"/>
      <c r="Q12" s="298"/>
      <c r="R12" s="298"/>
      <c r="S12" s="298"/>
      <c r="T12" s="298"/>
      <c r="U12" s="299"/>
      <c r="V12" s="257"/>
      <c r="W12" s="258"/>
      <c r="X12" s="258"/>
      <c r="Y12" s="258"/>
      <c r="Z12" s="259"/>
      <c r="AA12" s="297"/>
      <c r="AB12" s="298"/>
      <c r="AC12" s="298"/>
      <c r="AD12" s="299"/>
      <c r="AE12" s="258"/>
      <c r="AF12" s="258"/>
      <c r="AG12" s="258"/>
      <c r="AH12" s="258"/>
      <c r="AI12" s="260"/>
      <c r="AJ12" s="24">
        <f t="shared" ref="AJ12:AJ19" si="0">IF(AND(V12="",AE12="○"),1,0)</f>
        <v>0</v>
      </c>
      <c r="AL12" s="262">
        <v>1</v>
      </c>
      <c r="AM12" s="262"/>
      <c r="AN12" s="262"/>
      <c r="AO12" s="263"/>
      <c r="AP12" s="296"/>
      <c r="AQ12" s="258"/>
      <c r="AR12" s="258"/>
      <c r="AS12" s="258"/>
      <c r="AT12" s="258"/>
      <c r="AU12" s="258"/>
      <c r="AV12" s="258"/>
      <c r="AW12" s="259"/>
      <c r="AX12" s="297"/>
      <c r="AY12" s="298"/>
      <c r="AZ12" s="298"/>
      <c r="BA12" s="298"/>
      <c r="BB12" s="298"/>
      <c r="BC12" s="298"/>
      <c r="BD12" s="298"/>
      <c r="BE12" s="299"/>
      <c r="BF12" s="257"/>
      <c r="BG12" s="258"/>
      <c r="BH12" s="258"/>
      <c r="BI12" s="258"/>
      <c r="BJ12" s="259"/>
      <c r="BK12" s="297"/>
      <c r="BL12" s="298"/>
      <c r="BM12" s="298"/>
      <c r="BN12" s="299"/>
      <c r="BO12" s="258"/>
      <c r="BP12" s="258"/>
      <c r="BQ12" s="258"/>
      <c r="BR12" s="258"/>
      <c r="BS12" s="260"/>
      <c r="BT12" s="24">
        <f t="shared" ref="BT12:BT19" si="1">IF(AND(BF12="",BO12="○"),1,0)</f>
        <v>0</v>
      </c>
    </row>
    <row r="13" spans="1:74" ht="30" customHeight="1" x14ac:dyDescent="0.15">
      <c r="B13" s="262">
        <v>2</v>
      </c>
      <c r="C13" s="262"/>
      <c r="D13" s="262"/>
      <c r="E13" s="263"/>
      <c r="F13" s="291"/>
      <c r="G13" s="289"/>
      <c r="H13" s="289"/>
      <c r="I13" s="289"/>
      <c r="J13" s="289"/>
      <c r="K13" s="289"/>
      <c r="L13" s="289"/>
      <c r="M13" s="292"/>
      <c r="N13" s="293"/>
      <c r="O13" s="294"/>
      <c r="P13" s="294"/>
      <c r="Q13" s="294"/>
      <c r="R13" s="294"/>
      <c r="S13" s="294"/>
      <c r="T13" s="294"/>
      <c r="U13" s="295"/>
      <c r="V13" s="288"/>
      <c r="W13" s="289"/>
      <c r="X13" s="289"/>
      <c r="Y13" s="289"/>
      <c r="Z13" s="292"/>
      <c r="AA13" s="293"/>
      <c r="AB13" s="294"/>
      <c r="AC13" s="294"/>
      <c r="AD13" s="295"/>
      <c r="AE13" s="289"/>
      <c r="AF13" s="289"/>
      <c r="AG13" s="289"/>
      <c r="AH13" s="289"/>
      <c r="AI13" s="290"/>
      <c r="AJ13" s="24">
        <f t="shared" si="0"/>
        <v>0</v>
      </c>
      <c r="AL13" s="262">
        <v>2</v>
      </c>
      <c r="AM13" s="262"/>
      <c r="AN13" s="262"/>
      <c r="AO13" s="263"/>
      <c r="AP13" s="291"/>
      <c r="AQ13" s="289"/>
      <c r="AR13" s="289"/>
      <c r="AS13" s="289"/>
      <c r="AT13" s="289"/>
      <c r="AU13" s="289"/>
      <c r="AV13" s="289"/>
      <c r="AW13" s="292"/>
      <c r="AX13" s="293"/>
      <c r="AY13" s="294"/>
      <c r="AZ13" s="294"/>
      <c r="BA13" s="294"/>
      <c r="BB13" s="294"/>
      <c r="BC13" s="294"/>
      <c r="BD13" s="294"/>
      <c r="BE13" s="295"/>
      <c r="BF13" s="288"/>
      <c r="BG13" s="289"/>
      <c r="BH13" s="289"/>
      <c r="BI13" s="289"/>
      <c r="BJ13" s="292"/>
      <c r="BK13" s="293"/>
      <c r="BL13" s="294"/>
      <c r="BM13" s="294"/>
      <c r="BN13" s="295"/>
      <c r="BO13" s="289"/>
      <c r="BP13" s="289"/>
      <c r="BQ13" s="289"/>
      <c r="BR13" s="289"/>
      <c r="BS13" s="290"/>
      <c r="BT13" s="24">
        <f t="shared" si="1"/>
        <v>0</v>
      </c>
    </row>
    <row r="14" spans="1:74" ht="30" customHeight="1" x14ac:dyDescent="0.15">
      <c r="B14" s="262">
        <v>3</v>
      </c>
      <c r="C14" s="262"/>
      <c r="D14" s="262"/>
      <c r="E14" s="263"/>
      <c r="F14" s="291"/>
      <c r="G14" s="289"/>
      <c r="H14" s="289"/>
      <c r="I14" s="289"/>
      <c r="J14" s="289"/>
      <c r="K14" s="289"/>
      <c r="L14" s="289"/>
      <c r="M14" s="292"/>
      <c r="N14" s="293"/>
      <c r="O14" s="294"/>
      <c r="P14" s="294"/>
      <c r="Q14" s="294"/>
      <c r="R14" s="294"/>
      <c r="S14" s="294"/>
      <c r="T14" s="294"/>
      <c r="U14" s="295"/>
      <c r="V14" s="288"/>
      <c r="W14" s="289"/>
      <c r="X14" s="289"/>
      <c r="Y14" s="289"/>
      <c r="Z14" s="292"/>
      <c r="AA14" s="293"/>
      <c r="AB14" s="294"/>
      <c r="AC14" s="294"/>
      <c r="AD14" s="295"/>
      <c r="AE14" s="289"/>
      <c r="AF14" s="289"/>
      <c r="AG14" s="289"/>
      <c r="AH14" s="289"/>
      <c r="AI14" s="290"/>
      <c r="AJ14" s="24">
        <f t="shared" si="0"/>
        <v>0</v>
      </c>
      <c r="AL14" s="262">
        <v>3</v>
      </c>
      <c r="AM14" s="262"/>
      <c r="AN14" s="262"/>
      <c r="AO14" s="263"/>
      <c r="AP14" s="291"/>
      <c r="AQ14" s="289"/>
      <c r="AR14" s="289"/>
      <c r="AS14" s="289"/>
      <c r="AT14" s="289"/>
      <c r="AU14" s="289"/>
      <c r="AV14" s="289"/>
      <c r="AW14" s="292"/>
      <c r="AX14" s="293"/>
      <c r="AY14" s="294"/>
      <c r="AZ14" s="294"/>
      <c r="BA14" s="294"/>
      <c r="BB14" s="294"/>
      <c r="BC14" s="294"/>
      <c r="BD14" s="294"/>
      <c r="BE14" s="295"/>
      <c r="BF14" s="288"/>
      <c r="BG14" s="289"/>
      <c r="BH14" s="289"/>
      <c r="BI14" s="289"/>
      <c r="BJ14" s="292"/>
      <c r="BK14" s="293"/>
      <c r="BL14" s="294"/>
      <c r="BM14" s="294"/>
      <c r="BN14" s="295"/>
      <c r="BO14" s="289"/>
      <c r="BP14" s="289"/>
      <c r="BQ14" s="289"/>
      <c r="BR14" s="289"/>
      <c r="BS14" s="290"/>
      <c r="BT14" s="24">
        <f t="shared" si="1"/>
        <v>0</v>
      </c>
    </row>
    <row r="15" spans="1:74" ht="30" customHeight="1" x14ac:dyDescent="0.15">
      <c r="B15" s="262">
        <v>4</v>
      </c>
      <c r="C15" s="262"/>
      <c r="D15" s="262"/>
      <c r="E15" s="263"/>
      <c r="F15" s="291"/>
      <c r="G15" s="289"/>
      <c r="H15" s="289"/>
      <c r="I15" s="289"/>
      <c r="J15" s="289"/>
      <c r="K15" s="289"/>
      <c r="L15" s="289"/>
      <c r="M15" s="292"/>
      <c r="N15" s="293"/>
      <c r="O15" s="294"/>
      <c r="P15" s="294"/>
      <c r="Q15" s="294"/>
      <c r="R15" s="294"/>
      <c r="S15" s="294"/>
      <c r="T15" s="294"/>
      <c r="U15" s="295"/>
      <c r="V15" s="288"/>
      <c r="W15" s="289"/>
      <c r="X15" s="289"/>
      <c r="Y15" s="289"/>
      <c r="Z15" s="292"/>
      <c r="AA15" s="293"/>
      <c r="AB15" s="294"/>
      <c r="AC15" s="294"/>
      <c r="AD15" s="295"/>
      <c r="AE15" s="289"/>
      <c r="AF15" s="289"/>
      <c r="AG15" s="289"/>
      <c r="AH15" s="289"/>
      <c r="AI15" s="290"/>
      <c r="AJ15" s="24">
        <f t="shared" si="0"/>
        <v>0</v>
      </c>
      <c r="AL15" s="262">
        <v>4</v>
      </c>
      <c r="AM15" s="262"/>
      <c r="AN15" s="262"/>
      <c r="AO15" s="263"/>
      <c r="AP15" s="291"/>
      <c r="AQ15" s="289"/>
      <c r="AR15" s="289"/>
      <c r="AS15" s="289"/>
      <c r="AT15" s="289"/>
      <c r="AU15" s="289"/>
      <c r="AV15" s="289"/>
      <c r="AW15" s="292"/>
      <c r="AX15" s="293"/>
      <c r="AY15" s="294"/>
      <c r="AZ15" s="294"/>
      <c r="BA15" s="294"/>
      <c r="BB15" s="294"/>
      <c r="BC15" s="294"/>
      <c r="BD15" s="294"/>
      <c r="BE15" s="295"/>
      <c r="BF15" s="288"/>
      <c r="BG15" s="289"/>
      <c r="BH15" s="289"/>
      <c r="BI15" s="289"/>
      <c r="BJ15" s="292"/>
      <c r="BK15" s="293"/>
      <c r="BL15" s="294"/>
      <c r="BM15" s="294"/>
      <c r="BN15" s="295"/>
      <c r="BO15" s="289"/>
      <c r="BP15" s="289"/>
      <c r="BQ15" s="289"/>
      <c r="BR15" s="289"/>
      <c r="BS15" s="290"/>
      <c r="BT15" s="24">
        <f t="shared" si="1"/>
        <v>0</v>
      </c>
    </row>
    <row r="16" spans="1:74" ht="30" customHeight="1" x14ac:dyDescent="0.15">
      <c r="B16" s="262">
        <v>5</v>
      </c>
      <c r="C16" s="262"/>
      <c r="D16" s="262"/>
      <c r="E16" s="263"/>
      <c r="F16" s="291"/>
      <c r="G16" s="289"/>
      <c r="H16" s="289"/>
      <c r="I16" s="289"/>
      <c r="J16" s="289"/>
      <c r="K16" s="289"/>
      <c r="L16" s="289"/>
      <c r="M16" s="292"/>
      <c r="N16" s="293"/>
      <c r="O16" s="294"/>
      <c r="P16" s="294"/>
      <c r="Q16" s="294"/>
      <c r="R16" s="294"/>
      <c r="S16" s="294"/>
      <c r="T16" s="294"/>
      <c r="U16" s="295"/>
      <c r="V16" s="288"/>
      <c r="W16" s="289"/>
      <c r="X16" s="289"/>
      <c r="Y16" s="289"/>
      <c r="Z16" s="292"/>
      <c r="AA16" s="293"/>
      <c r="AB16" s="294"/>
      <c r="AC16" s="294"/>
      <c r="AD16" s="295"/>
      <c r="AE16" s="289"/>
      <c r="AF16" s="289"/>
      <c r="AG16" s="289"/>
      <c r="AH16" s="289"/>
      <c r="AI16" s="290"/>
      <c r="AJ16" s="24">
        <f t="shared" si="0"/>
        <v>0</v>
      </c>
      <c r="AL16" s="262">
        <v>5</v>
      </c>
      <c r="AM16" s="262"/>
      <c r="AN16" s="262"/>
      <c r="AO16" s="263"/>
      <c r="AP16" s="291"/>
      <c r="AQ16" s="289"/>
      <c r="AR16" s="289"/>
      <c r="AS16" s="289"/>
      <c r="AT16" s="289"/>
      <c r="AU16" s="289"/>
      <c r="AV16" s="289"/>
      <c r="AW16" s="292"/>
      <c r="AX16" s="293"/>
      <c r="AY16" s="294"/>
      <c r="AZ16" s="294"/>
      <c r="BA16" s="294"/>
      <c r="BB16" s="294"/>
      <c r="BC16" s="294"/>
      <c r="BD16" s="294"/>
      <c r="BE16" s="295"/>
      <c r="BF16" s="288"/>
      <c r="BG16" s="289"/>
      <c r="BH16" s="289"/>
      <c r="BI16" s="289"/>
      <c r="BJ16" s="292"/>
      <c r="BK16" s="293"/>
      <c r="BL16" s="294"/>
      <c r="BM16" s="294"/>
      <c r="BN16" s="295"/>
      <c r="BO16" s="289"/>
      <c r="BP16" s="289"/>
      <c r="BQ16" s="289"/>
      <c r="BR16" s="289"/>
      <c r="BS16" s="290"/>
      <c r="BT16" s="24">
        <f t="shared" si="1"/>
        <v>0</v>
      </c>
    </row>
    <row r="17" spans="1:72" ht="30" customHeight="1" x14ac:dyDescent="0.15">
      <c r="B17" s="262">
        <v>6</v>
      </c>
      <c r="C17" s="262"/>
      <c r="D17" s="262"/>
      <c r="E17" s="263"/>
      <c r="F17" s="291"/>
      <c r="G17" s="289"/>
      <c r="H17" s="289"/>
      <c r="I17" s="289"/>
      <c r="J17" s="289"/>
      <c r="K17" s="289"/>
      <c r="L17" s="289"/>
      <c r="M17" s="292"/>
      <c r="N17" s="293"/>
      <c r="O17" s="294"/>
      <c r="P17" s="294"/>
      <c r="Q17" s="294"/>
      <c r="R17" s="294"/>
      <c r="S17" s="294"/>
      <c r="T17" s="294"/>
      <c r="U17" s="295"/>
      <c r="V17" s="288"/>
      <c r="W17" s="289"/>
      <c r="X17" s="289"/>
      <c r="Y17" s="289"/>
      <c r="Z17" s="292"/>
      <c r="AA17" s="293"/>
      <c r="AB17" s="294"/>
      <c r="AC17" s="294"/>
      <c r="AD17" s="295"/>
      <c r="AE17" s="289"/>
      <c r="AF17" s="289"/>
      <c r="AG17" s="289"/>
      <c r="AH17" s="289"/>
      <c r="AI17" s="290"/>
      <c r="AJ17" s="24">
        <f t="shared" si="0"/>
        <v>0</v>
      </c>
      <c r="AL17" s="262">
        <v>6</v>
      </c>
      <c r="AM17" s="262"/>
      <c r="AN17" s="262"/>
      <c r="AO17" s="263"/>
      <c r="AP17" s="291"/>
      <c r="AQ17" s="289"/>
      <c r="AR17" s="289"/>
      <c r="AS17" s="289"/>
      <c r="AT17" s="289"/>
      <c r="AU17" s="289"/>
      <c r="AV17" s="289"/>
      <c r="AW17" s="292"/>
      <c r="AX17" s="293"/>
      <c r="AY17" s="294"/>
      <c r="AZ17" s="294"/>
      <c r="BA17" s="294"/>
      <c r="BB17" s="294"/>
      <c r="BC17" s="294"/>
      <c r="BD17" s="294"/>
      <c r="BE17" s="295"/>
      <c r="BF17" s="288"/>
      <c r="BG17" s="289"/>
      <c r="BH17" s="289"/>
      <c r="BI17" s="289"/>
      <c r="BJ17" s="292"/>
      <c r="BK17" s="293"/>
      <c r="BL17" s="294"/>
      <c r="BM17" s="294"/>
      <c r="BN17" s="295"/>
      <c r="BO17" s="289"/>
      <c r="BP17" s="289"/>
      <c r="BQ17" s="289"/>
      <c r="BR17" s="289"/>
      <c r="BS17" s="290"/>
      <c r="BT17" s="24">
        <f t="shared" si="1"/>
        <v>0</v>
      </c>
    </row>
    <row r="18" spans="1:72" ht="30" customHeight="1" x14ac:dyDescent="0.15">
      <c r="B18" s="262">
        <v>7</v>
      </c>
      <c r="C18" s="262"/>
      <c r="D18" s="262"/>
      <c r="E18" s="263"/>
      <c r="F18" s="291"/>
      <c r="G18" s="289"/>
      <c r="H18" s="289"/>
      <c r="I18" s="289"/>
      <c r="J18" s="289"/>
      <c r="K18" s="289"/>
      <c r="L18" s="289"/>
      <c r="M18" s="292"/>
      <c r="N18" s="293"/>
      <c r="O18" s="294"/>
      <c r="P18" s="294"/>
      <c r="Q18" s="294"/>
      <c r="R18" s="294"/>
      <c r="S18" s="294"/>
      <c r="T18" s="294"/>
      <c r="U18" s="295"/>
      <c r="V18" s="288"/>
      <c r="W18" s="289"/>
      <c r="X18" s="289"/>
      <c r="Y18" s="289"/>
      <c r="Z18" s="292"/>
      <c r="AA18" s="293"/>
      <c r="AB18" s="294"/>
      <c r="AC18" s="294"/>
      <c r="AD18" s="295"/>
      <c r="AE18" s="289"/>
      <c r="AF18" s="289"/>
      <c r="AG18" s="289"/>
      <c r="AH18" s="289"/>
      <c r="AI18" s="290"/>
      <c r="AJ18" s="24">
        <f t="shared" si="0"/>
        <v>0</v>
      </c>
      <c r="AL18" s="262">
        <v>7</v>
      </c>
      <c r="AM18" s="262"/>
      <c r="AN18" s="262"/>
      <c r="AO18" s="263"/>
      <c r="AP18" s="291"/>
      <c r="AQ18" s="289"/>
      <c r="AR18" s="289"/>
      <c r="AS18" s="289"/>
      <c r="AT18" s="289"/>
      <c r="AU18" s="289"/>
      <c r="AV18" s="289"/>
      <c r="AW18" s="292"/>
      <c r="AX18" s="293"/>
      <c r="AY18" s="294"/>
      <c r="AZ18" s="294"/>
      <c r="BA18" s="294"/>
      <c r="BB18" s="294"/>
      <c r="BC18" s="294"/>
      <c r="BD18" s="294"/>
      <c r="BE18" s="295"/>
      <c r="BF18" s="288"/>
      <c r="BG18" s="289"/>
      <c r="BH18" s="289"/>
      <c r="BI18" s="289"/>
      <c r="BJ18" s="292"/>
      <c r="BK18" s="293"/>
      <c r="BL18" s="294"/>
      <c r="BM18" s="294"/>
      <c r="BN18" s="295"/>
      <c r="BO18" s="289"/>
      <c r="BP18" s="289"/>
      <c r="BQ18" s="289"/>
      <c r="BR18" s="289"/>
      <c r="BS18" s="290"/>
      <c r="BT18" s="24">
        <f t="shared" si="1"/>
        <v>0</v>
      </c>
    </row>
    <row r="19" spans="1:72" ht="30" customHeight="1" thickBot="1" x14ac:dyDescent="0.2">
      <c r="B19" s="262">
        <v>8</v>
      </c>
      <c r="C19" s="262"/>
      <c r="D19" s="262"/>
      <c r="E19" s="263"/>
      <c r="F19" s="248"/>
      <c r="G19" s="249"/>
      <c r="H19" s="249"/>
      <c r="I19" s="249"/>
      <c r="J19" s="249"/>
      <c r="K19" s="249"/>
      <c r="L19" s="249"/>
      <c r="M19" s="300"/>
      <c r="N19" s="301"/>
      <c r="O19" s="302"/>
      <c r="P19" s="302"/>
      <c r="Q19" s="302"/>
      <c r="R19" s="302"/>
      <c r="S19" s="302"/>
      <c r="T19" s="302"/>
      <c r="U19" s="303"/>
      <c r="V19" s="255"/>
      <c r="W19" s="249"/>
      <c r="X19" s="249"/>
      <c r="Y19" s="249"/>
      <c r="Z19" s="300"/>
      <c r="AA19" s="301"/>
      <c r="AB19" s="302"/>
      <c r="AC19" s="302"/>
      <c r="AD19" s="303"/>
      <c r="AE19" s="249"/>
      <c r="AF19" s="249"/>
      <c r="AG19" s="249"/>
      <c r="AH19" s="249"/>
      <c r="AI19" s="250"/>
      <c r="AJ19" s="24">
        <f t="shared" si="0"/>
        <v>0</v>
      </c>
      <c r="AL19" s="262">
        <v>8</v>
      </c>
      <c r="AM19" s="262"/>
      <c r="AN19" s="262"/>
      <c r="AO19" s="263"/>
      <c r="AP19" s="248"/>
      <c r="AQ19" s="249"/>
      <c r="AR19" s="249"/>
      <c r="AS19" s="249"/>
      <c r="AT19" s="249"/>
      <c r="AU19" s="249"/>
      <c r="AV19" s="249"/>
      <c r="AW19" s="300"/>
      <c r="AX19" s="301"/>
      <c r="AY19" s="302"/>
      <c r="AZ19" s="302"/>
      <c r="BA19" s="302"/>
      <c r="BB19" s="302"/>
      <c r="BC19" s="302"/>
      <c r="BD19" s="302"/>
      <c r="BE19" s="303"/>
      <c r="BF19" s="255"/>
      <c r="BG19" s="249"/>
      <c r="BH19" s="249"/>
      <c r="BI19" s="249"/>
      <c r="BJ19" s="300"/>
      <c r="BK19" s="301"/>
      <c r="BL19" s="302"/>
      <c r="BM19" s="302"/>
      <c r="BN19" s="303"/>
      <c r="BO19" s="249"/>
      <c r="BP19" s="249"/>
      <c r="BQ19" s="249"/>
      <c r="BR19" s="249"/>
      <c r="BS19" s="250"/>
      <c r="BT19" s="24">
        <f t="shared" si="1"/>
        <v>0</v>
      </c>
    </row>
    <row r="20" spans="1:72" ht="21.6" customHeight="1" x14ac:dyDescent="0.15">
      <c r="A20" s="2"/>
      <c r="B20" s="23" t="s">
        <v>6</v>
      </c>
      <c r="C20" s="23"/>
      <c r="D20" s="23"/>
      <c r="E20" s="23"/>
      <c r="F20" s="2"/>
      <c r="G20" s="2"/>
      <c r="H20" s="2"/>
      <c r="I20" s="2"/>
      <c r="J20" s="2"/>
      <c r="K20" s="2"/>
      <c r="L20" s="2"/>
      <c r="M20" s="2"/>
      <c r="N20" s="2"/>
      <c r="O20" s="2"/>
      <c r="P20" s="2"/>
      <c r="Q20" s="2"/>
      <c r="R20" s="2"/>
      <c r="S20" s="2"/>
      <c r="T20" s="2"/>
      <c r="U20" s="2"/>
      <c r="V20" s="261">
        <f>COUNTA(V12:Z19)</f>
        <v>0</v>
      </c>
      <c r="W20" s="261"/>
      <c r="X20" s="261"/>
      <c r="Y20" s="261"/>
      <c r="Z20" s="261"/>
      <c r="AA20" s="261">
        <f>COUNTA(AA12:AD19)</f>
        <v>0</v>
      </c>
      <c r="AB20" s="261"/>
      <c r="AC20" s="261"/>
      <c r="AD20" s="261"/>
      <c r="AE20" s="261">
        <f>COUNTA(AE12:AI19)</f>
        <v>0</v>
      </c>
      <c r="AF20" s="261"/>
      <c r="AG20" s="261"/>
      <c r="AH20" s="261"/>
      <c r="AI20" s="261"/>
      <c r="AJ20" s="24">
        <f>SUM(AJ12:AJ19)</f>
        <v>0</v>
      </c>
      <c r="AK20" s="2"/>
      <c r="AL20" s="23" t="s">
        <v>6</v>
      </c>
      <c r="AM20" s="23"/>
      <c r="AN20" s="23"/>
      <c r="AO20" s="23"/>
      <c r="AP20" s="2"/>
      <c r="AQ20" s="2"/>
      <c r="AR20" s="2"/>
      <c r="AS20" s="2"/>
      <c r="AT20" s="2"/>
      <c r="AU20" s="2"/>
      <c r="AV20" s="2"/>
      <c r="AW20" s="2"/>
      <c r="AX20" s="2"/>
      <c r="AY20" s="2"/>
      <c r="AZ20" s="2"/>
      <c r="BA20" s="2"/>
      <c r="BB20" s="2"/>
      <c r="BC20" s="2"/>
      <c r="BD20" s="2"/>
      <c r="BE20" s="2"/>
      <c r="BF20" s="261">
        <f>COUNTA(BF12:BJ19)</f>
        <v>0</v>
      </c>
      <c r="BG20" s="261"/>
      <c r="BH20" s="261"/>
      <c r="BI20" s="261"/>
      <c r="BJ20" s="261"/>
      <c r="BK20" s="261">
        <f>COUNTA(BK12:BN19)</f>
        <v>0</v>
      </c>
      <c r="BL20" s="261"/>
      <c r="BM20" s="261"/>
      <c r="BN20" s="261"/>
      <c r="BO20" s="261">
        <f>COUNTA(BO12:BS19)</f>
        <v>0</v>
      </c>
      <c r="BP20" s="261"/>
      <c r="BQ20" s="261"/>
      <c r="BR20" s="261"/>
      <c r="BS20" s="261"/>
      <c r="BT20" s="24">
        <f>SUM(BT12:BT19)</f>
        <v>0</v>
      </c>
    </row>
    <row r="21" spans="1:72" ht="21.6" customHeight="1" x14ac:dyDescent="0.15">
      <c r="B21" s="2"/>
      <c r="C21" s="2"/>
      <c r="D21" s="2"/>
      <c r="E21" s="2"/>
      <c r="F21" s="2"/>
      <c r="G21" s="2"/>
      <c r="O21" s="2"/>
      <c r="P21" s="2"/>
      <c r="Q21" s="2"/>
      <c r="R21" s="2"/>
      <c r="S21" s="2"/>
      <c r="T21" s="2"/>
      <c r="U21" s="2"/>
      <c r="V21" s="2"/>
      <c r="W21" s="2"/>
      <c r="X21" s="2"/>
      <c r="Y21" s="20"/>
      <c r="Z21" s="20"/>
      <c r="AA21" s="20"/>
      <c r="AB21" s="20"/>
      <c r="AC21" s="20"/>
      <c r="AD21" s="20"/>
      <c r="AE21" s="20"/>
      <c r="AF21" s="20"/>
      <c r="AG21" s="20"/>
      <c r="AI21" s="2"/>
      <c r="AL21" s="2"/>
      <c r="AM21" s="2"/>
      <c r="AN21" s="2"/>
      <c r="AO21" s="2"/>
      <c r="AP21" s="2"/>
      <c r="AQ21" s="2"/>
      <c r="AY21" s="2"/>
      <c r="AZ21" s="2"/>
      <c r="BA21" s="2"/>
      <c r="BB21" s="2"/>
      <c r="BC21" s="2"/>
      <c r="BD21" s="2"/>
      <c r="BE21" s="2"/>
      <c r="BF21" s="2"/>
      <c r="BG21" s="2"/>
      <c r="BH21" s="2"/>
      <c r="BI21" s="20"/>
      <c r="BJ21" s="20"/>
      <c r="BK21" s="20"/>
      <c r="BL21" s="20"/>
      <c r="BM21" s="20"/>
      <c r="BN21" s="20"/>
      <c r="BO21" s="20"/>
      <c r="BP21" s="20"/>
      <c r="BQ21" s="20"/>
      <c r="BS21" s="2"/>
    </row>
  </sheetData>
  <mergeCells count="138">
    <mergeCell ref="BK20:BN20"/>
    <mergeCell ref="BK11:BN11"/>
    <mergeCell ref="BK12:BN12"/>
    <mergeCell ref="BK13:BN13"/>
    <mergeCell ref="BK14:BN14"/>
    <mergeCell ref="BK15:BN15"/>
    <mergeCell ref="BK16:BN16"/>
    <mergeCell ref="BK17:BN17"/>
    <mergeCell ref="BK18:BN18"/>
    <mergeCell ref="BK19:BN19"/>
    <mergeCell ref="AP18:AW18"/>
    <mergeCell ref="AP19:AW19"/>
    <mergeCell ref="AX11:BE11"/>
    <mergeCell ref="AX12:BE12"/>
    <mergeCell ref="AX13:BE13"/>
    <mergeCell ref="AX14:BE14"/>
    <mergeCell ref="AX15:BE15"/>
    <mergeCell ref="AX16:BE16"/>
    <mergeCell ref="AX17:BE17"/>
    <mergeCell ref="AX18:BE18"/>
    <mergeCell ref="AX19:BE19"/>
    <mergeCell ref="N19:U19"/>
    <mergeCell ref="AA20:AD20"/>
    <mergeCell ref="AA11:AD11"/>
    <mergeCell ref="AA12:AD12"/>
    <mergeCell ref="AA13:AD13"/>
    <mergeCell ref="AA14:AD14"/>
    <mergeCell ref="AA15:AD15"/>
    <mergeCell ref="AA16:AD16"/>
    <mergeCell ref="AA17:AD17"/>
    <mergeCell ref="AA18:AD18"/>
    <mergeCell ref="AA19:AD19"/>
    <mergeCell ref="V20:Z20"/>
    <mergeCell ref="BF20:BJ20"/>
    <mergeCell ref="BO17:BS17"/>
    <mergeCell ref="B18:E18"/>
    <mergeCell ref="V18:Z18"/>
    <mergeCell ref="AE18:AI18"/>
    <mergeCell ref="AL18:AO18"/>
    <mergeCell ref="BF19:BJ19"/>
    <mergeCell ref="BO19:BS19"/>
    <mergeCell ref="BF18:BJ18"/>
    <mergeCell ref="BO18:BS18"/>
    <mergeCell ref="B19:E19"/>
    <mergeCell ref="V19:Z19"/>
    <mergeCell ref="AE19:AI19"/>
    <mergeCell ref="AL19:AO19"/>
    <mergeCell ref="B17:E17"/>
    <mergeCell ref="V17:Z17"/>
    <mergeCell ref="AE17:AI17"/>
    <mergeCell ref="AL17:AO17"/>
    <mergeCell ref="BF17:BJ17"/>
    <mergeCell ref="AE20:AI20"/>
    <mergeCell ref="BO20:BS20"/>
    <mergeCell ref="F18:M18"/>
    <mergeCell ref="F19:M19"/>
    <mergeCell ref="N18:U18"/>
    <mergeCell ref="BO15:BS15"/>
    <mergeCell ref="BO16:BS16"/>
    <mergeCell ref="F15:M15"/>
    <mergeCell ref="F16:M16"/>
    <mergeCell ref="F17:M17"/>
    <mergeCell ref="B16:E16"/>
    <mergeCell ref="V16:Z16"/>
    <mergeCell ref="AE16:AI16"/>
    <mergeCell ref="AL16:AO16"/>
    <mergeCell ref="BF16:BJ16"/>
    <mergeCell ref="B15:E15"/>
    <mergeCell ref="V15:Z15"/>
    <mergeCell ref="AE15:AI15"/>
    <mergeCell ref="AL15:AO15"/>
    <mergeCell ref="BF15:BJ15"/>
    <mergeCell ref="N15:U15"/>
    <mergeCell ref="N16:U16"/>
    <mergeCell ref="N17:U17"/>
    <mergeCell ref="AP15:AW15"/>
    <mergeCell ref="AP16:AW16"/>
    <mergeCell ref="AP17:AW17"/>
    <mergeCell ref="BO13:BS13"/>
    <mergeCell ref="B14:E14"/>
    <mergeCell ref="V14:Z14"/>
    <mergeCell ref="AE14:AI14"/>
    <mergeCell ref="AL14:AO14"/>
    <mergeCell ref="BF14:BJ14"/>
    <mergeCell ref="BO14:BS14"/>
    <mergeCell ref="B13:E13"/>
    <mergeCell ref="V13:Z13"/>
    <mergeCell ref="AE13:AI13"/>
    <mergeCell ref="AL13:AO13"/>
    <mergeCell ref="BF13:BJ13"/>
    <mergeCell ref="F13:M13"/>
    <mergeCell ref="F14:M14"/>
    <mergeCell ref="N13:U13"/>
    <mergeCell ref="N14:U14"/>
    <mergeCell ref="AP13:AW13"/>
    <mergeCell ref="AP14:AW14"/>
    <mergeCell ref="BF11:BJ11"/>
    <mergeCell ref="BO11:BS11"/>
    <mergeCell ref="B12:E12"/>
    <mergeCell ref="V12:Z12"/>
    <mergeCell ref="AE12:AI12"/>
    <mergeCell ref="AL12:AO12"/>
    <mergeCell ref="B11:E11"/>
    <mergeCell ref="V11:Z11"/>
    <mergeCell ref="AE11:AI11"/>
    <mergeCell ref="AL11:AO11"/>
    <mergeCell ref="BF12:BJ12"/>
    <mergeCell ref="BO12:BS12"/>
    <mergeCell ref="F11:M11"/>
    <mergeCell ref="F12:M12"/>
    <mergeCell ref="N11:U11"/>
    <mergeCell ref="N12:U12"/>
    <mergeCell ref="AP11:AW11"/>
    <mergeCell ref="AP12:AW12"/>
    <mergeCell ref="BO2:BP2"/>
    <mergeCell ref="B5:E5"/>
    <mergeCell ref="F5:K5"/>
    <mergeCell ref="AE5:AH5"/>
    <mergeCell ref="AL5:AO5"/>
    <mergeCell ref="AP5:AU5"/>
    <mergeCell ref="BO5:BR5"/>
    <mergeCell ref="AL8:AO8"/>
    <mergeCell ref="AP8:BD9"/>
    <mergeCell ref="BE8:BH8"/>
    <mergeCell ref="BI8:BS9"/>
    <mergeCell ref="B9:E9"/>
    <mergeCell ref="U9:X9"/>
    <mergeCell ref="AL9:AO9"/>
    <mergeCell ref="BE9:BH9"/>
    <mergeCell ref="B6:H6"/>
    <mergeCell ref="AL6:AR6"/>
    <mergeCell ref="B8:E8"/>
    <mergeCell ref="F8:T9"/>
    <mergeCell ref="U8:X8"/>
    <mergeCell ref="Y8:AI9"/>
    <mergeCell ref="C2:AB3"/>
    <mergeCell ref="AE2:AF2"/>
    <mergeCell ref="AM2:BL3"/>
  </mergeCells>
  <phoneticPr fontId="3"/>
  <dataValidations count="3">
    <dataValidation imeMode="on" allowBlank="1" showInputMessage="1" showErrorMessage="1" prompt="姓と名の間に_x000a_全角スペースを_x000a_入れてください" sqref="AX12:AX19 F12:F19 N12:N19 AP12:AP19" xr:uid="{1D38C1CF-818C-4FEE-8976-E39353FD1BA5}"/>
    <dataValidation type="list" allowBlank="1" showInputMessage="1" showErrorMessage="1" sqref="BF12:BS19 V12:AI19" xr:uid="{56E8EEA4-F085-4F96-B3BD-F2FC603785D9}">
      <formula1>"○"</formula1>
    </dataValidation>
    <dataValidation allowBlank="1" showInputMessage="1" showErrorMessage="1" prompt="クラブ情報_x000a_シートで入力" sqref="F8:T9 Y8:AI9 AP8:BD9 BI8:BS9" xr:uid="{0D7FD80E-7572-4515-B085-3FECB66FC751}"/>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colBreaks count="1" manualBreakCount="1">
    <brk id="36" max="1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72B5-3BEF-4175-8CD1-8955B67BC075}">
  <sheetPr>
    <tabColor rgb="FFFFFF00"/>
  </sheetPr>
  <dimension ref="A1:BV21"/>
  <sheetViews>
    <sheetView showGridLines="0" view="pageBreakPreview" zoomScale="56" zoomScaleNormal="100" zoomScaleSheetLayoutView="56" workbookViewId="0">
      <pane ySplit="11" topLeftCell="A12" activePane="bottomLeft" state="frozen"/>
      <selection activeCell="AM2" sqref="AM2:BL3"/>
      <selection pane="bottomLeft" activeCell="AM2" sqref="AM2:BL3"/>
    </sheetView>
  </sheetViews>
  <sheetFormatPr defaultColWidth="9" defaultRowHeight="21.6" customHeight="1" x14ac:dyDescent="0.15"/>
  <cols>
    <col min="1" max="292" width="2.625" style="1" customWidth="1"/>
    <col min="293"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c r="AK2" s="2"/>
      <c r="AL2" s="2"/>
      <c r="AM2" s="264" t="s">
        <v>278</v>
      </c>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O2" s="265" t="s">
        <v>43</v>
      </c>
      <c r="BP2" s="265"/>
      <c r="BQ2" s="33"/>
      <c r="BR2" s="35" t="s">
        <v>39</v>
      </c>
      <c r="BS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K3" s="2"/>
      <c r="AL3" s="2"/>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
      <c r="BN3" s="2"/>
      <c r="BO3" s="2"/>
      <c r="BP3" s="2"/>
      <c r="BQ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L4" s="2"/>
      <c r="AM4" s="2"/>
      <c r="AN4" s="3"/>
      <c r="AO4" s="3"/>
      <c r="AP4" s="3"/>
      <c r="AQ4" s="3"/>
      <c r="AR4" s="3"/>
      <c r="AS4" s="3"/>
      <c r="AT4" s="3"/>
      <c r="AU4" s="3"/>
      <c r="AV4" s="3"/>
      <c r="AW4" s="3"/>
      <c r="AX4" s="3"/>
      <c r="AY4" s="3"/>
      <c r="AZ4" s="3"/>
      <c r="BA4" s="3"/>
      <c r="BB4" s="3"/>
      <c r="BC4" s="3"/>
      <c r="BD4" s="3"/>
      <c r="BE4" s="3"/>
      <c r="BF4" s="3"/>
      <c r="BG4" s="3"/>
      <c r="BH4" s="3"/>
      <c r="BI4" s="3"/>
      <c r="BJ4" s="3"/>
      <c r="BK4" s="3"/>
      <c r="BL4" s="3"/>
      <c r="BM4" s="3"/>
      <c r="BN4" s="2"/>
      <c r="BO4" s="2"/>
      <c r="BP4" s="2"/>
      <c r="BQ4" s="2"/>
      <c r="BR4" s="2"/>
    </row>
    <row r="5" spans="1:74" s="14" customFormat="1" ht="30" customHeight="1" x14ac:dyDescent="0.15">
      <c r="B5" s="266" t="s">
        <v>67</v>
      </c>
      <c r="C5" s="266"/>
      <c r="D5" s="266"/>
      <c r="E5" s="266"/>
      <c r="F5" s="267" t="s">
        <v>8</v>
      </c>
      <c r="G5" s="267"/>
      <c r="H5" s="267"/>
      <c r="I5" s="267"/>
      <c r="J5" s="267"/>
      <c r="K5" s="267"/>
      <c r="AE5" s="268">
        <f>COUNTA(F12:M19)</f>
        <v>0</v>
      </c>
      <c r="AF5" s="269"/>
      <c r="AG5" s="269"/>
      <c r="AH5" s="269"/>
      <c r="AI5" s="15" t="s">
        <v>15</v>
      </c>
      <c r="AL5" s="266" t="s">
        <v>67</v>
      </c>
      <c r="AM5" s="266"/>
      <c r="AN5" s="266"/>
      <c r="AO5" s="266"/>
      <c r="AP5" s="267" t="s">
        <v>8</v>
      </c>
      <c r="AQ5" s="267"/>
      <c r="AR5" s="267"/>
      <c r="AS5" s="267"/>
      <c r="AT5" s="267"/>
      <c r="AU5" s="267"/>
      <c r="BO5" s="268">
        <f>COUNTA(AP12:AW19)</f>
        <v>0</v>
      </c>
      <c r="BP5" s="269"/>
      <c r="BQ5" s="269"/>
      <c r="BR5" s="269"/>
      <c r="BS5" s="15" t="s">
        <v>15</v>
      </c>
    </row>
    <row r="6" spans="1:74" s="14" customFormat="1" ht="30" customHeight="1" x14ac:dyDescent="0.15">
      <c r="B6" s="270" t="s">
        <v>64</v>
      </c>
      <c r="C6" s="270"/>
      <c r="D6" s="270"/>
      <c r="E6" s="270"/>
      <c r="F6" s="270"/>
      <c r="G6" s="270"/>
      <c r="H6" s="270"/>
      <c r="I6" s="16"/>
      <c r="J6" s="16" t="s">
        <v>128</v>
      </c>
      <c r="K6" s="16"/>
      <c r="L6" s="16"/>
      <c r="M6" s="16"/>
      <c r="N6" s="16"/>
      <c r="O6" s="16"/>
      <c r="P6" s="16"/>
      <c r="Q6" s="16"/>
      <c r="R6" s="16"/>
      <c r="S6" s="16"/>
      <c r="T6" s="16"/>
      <c r="U6" s="16"/>
      <c r="V6" s="16"/>
      <c r="W6" s="16"/>
      <c r="X6" s="16"/>
      <c r="Y6" s="16" t="s">
        <v>68</v>
      </c>
      <c r="Z6" s="16"/>
      <c r="AA6" s="16"/>
      <c r="AB6" s="16"/>
      <c r="AC6" s="16"/>
      <c r="AD6" s="16"/>
      <c r="AE6" s="16"/>
      <c r="AF6" s="16"/>
      <c r="AG6" s="16"/>
      <c r="AH6" s="16"/>
      <c r="AI6" s="17"/>
      <c r="AL6" s="270" t="s">
        <v>64</v>
      </c>
      <c r="AM6" s="270"/>
      <c r="AN6" s="270"/>
      <c r="AO6" s="270"/>
      <c r="AP6" s="270"/>
      <c r="AQ6" s="270"/>
      <c r="AR6" s="270"/>
      <c r="AS6" s="16"/>
      <c r="AT6" s="16" t="s">
        <v>128</v>
      </c>
      <c r="AU6" s="16"/>
      <c r="AV6" s="16"/>
      <c r="AW6" s="16"/>
      <c r="AX6" s="16"/>
      <c r="AY6" s="16"/>
      <c r="AZ6" s="16"/>
      <c r="BA6" s="16"/>
      <c r="BB6" s="16"/>
      <c r="BC6" s="16"/>
      <c r="BD6" s="16"/>
      <c r="BE6" s="16"/>
      <c r="BF6" s="16"/>
      <c r="BG6" s="16"/>
      <c r="BH6" s="16"/>
      <c r="BI6" s="16" t="s">
        <v>46</v>
      </c>
      <c r="BJ6" s="16"/>
      <c r="BK6" s="16"/>
      <c r="BL6" s="16"/>
      <c r="BM6" s="16"/>
      <c r="BN6" s="16"/>
      <c r="BO6" s="16"/>
      <c r="BP6" s="16"/>
      <c r="BQ6" s="16"/>
      <c r="BR6" s="16"/>
      <c r="BS6" s="17"/>
    </row>
    <row r="7" spans="1:74" ht="9.9499999999999993" customHeight="1" x14ac:dyDescent="0.15">
      <c r="B7" s="18"/>
      <c r="C7" s="18"/>
      <c r="D7" s="18"/>
      <c r="E7" s="18"/>
      <c r="F7" s="18"/>
      <c r="G7" s="18"/>
      <c r="H7" s="19"/>
      <c r="I7" s="19"/>
      <c r="J7" s="19"/>
      <c r="K7" s="19"/>
      <c r="L7" s="19"/>
      <c r="M7" s="19"/>
      <c r="N7" s="20"/>
      <c r="O7" s="20"/>
      <c r="P7" s="20"/>
      <c r="Q7" s="20"/>
      <c r="R7" s="20"/>
      <c r="S7" s="20"/>
      <c r="X7" s="21"/>
      <c r="AL7" s="18"/>
      <c r="AM7" s="18"/>
      <c r="AN7" s="18"/>
      <c r="AO7" s="18"/>
      <c r="AP7" s="18"/>
      <c r="AQ7" s="18"/>
      <c r="AR7" s="19"/>
      <c r="AS7" s="19"/>
      <c r="AT7" s="19"/>
      <c r="AU7" s="19"/>
      <c r="AV7" s="19"/>
      <c r="AW7" s="19"/>
      <c r="AX7" s="20"/>
      <c r="AY7" s="20"/>
      <c r="AZ7" s="20"/>
      <c r="BA7" s="20"/>
      <c r="BB7" s="20"/>
      <c r="BC7" s="20"/>
      <c r="BH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K8" s="2"/>
      <c r="AL8" s="271" t="s">
        <v>0</v>
      </c>
      <c r="AM8" s="271"/>
      <c r="AN8" s="271"/>
      <c r="AO8" s="271"/>
      <c r="AP8" s="143" t="str">
        <f>IF(クラブ情報!$J$6="","",クラブ情報!$J$6)</f>
        <v/>
      </c>
      <c r="AQ8" s="144"/>
      <c r="AR8" s="144"/>
      <c r="AS8" s="144"/>
      <c r="AT8" s="144"/>
      <c r="AU8" s="144"/>
      <c r="AV8" s="144"/>
      <c r="AW8" s="144"/>
      <c r="AX8" s="144"/>
      <c r="AY8" s="144"/>
      <c r="AZ8" s="144"/>
      <c r="BA8" s="144"/>
      <c r="BB8" s="144"/>
      <c r="BC8" s="144"/>
      <c r="BD8" s="272"/>
      <c r="BE8" s="274" t="s">
        <v>4</v>
      </c>
      <c r="BF8" s="275"/>
      <c r="BG8" s="275"/>
      <c r="BH8" s="276"/>
      <c r="BI8" s="143" t="str">
        <f>IF(クラブ情報!$J$7="","",クラブ情報!$J$7)</f>
        <v/>
      </c>
      <c r="BJ8" s="144"/>
      <c r="BK8" s="144"/>
      <c r="BL8" s="144"/>
      <c r="BM8" s="144"/>
      <c r="BN8" s="144"/>
      <c r="BO8" s="144"/>
      <c r="BP8" s="144"/>
      <c r="BQ8" s="144"/>
      <c r="BR8" s="144"/>
      <c r="BS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K9" s="2"/>
      <c r="AL9" s="277" t="s">
        <v>1</v>
      </c>
      <c r="AM9" s="277"/>
      <c r="AN9" s="277"/>
      <c r="AO9" s="277"/>
      <c r="AP9" s="145"/>
      <c r="AQ9" s="146"/>
      <c r="AR9" s="146"/>
      <c r="AS9" s="146"/>
      <c r="AT9" s="146"/>
      <c r="AU9" s="146"/>
      <c r="AV9" s="146"/>
      <c r="AW9" s="146"/>
      <c r="AX9" s="146"/>
      <c r="AY9" s="146"/>
      <c r="AZ9" s="146"/>
      <c r="BA9" s="146"/>
      <c r="BB9" s="146"/>
      <c r="BC9" s="146"/>
      <c r="BD9" s="273"/>
      <c r="BE9" s="278" t="s">
        <v>5</v>
      </c>
      <c r="BF9" s="279"/>
      <c r="BG9" s="279"/>
      <c r="BH9" s="280"/>
      <c r="BI9" s="145"/>
      <c r="BJ9" s="146"/>
      <c r="BK9" s="146"/>
      <c r="BL9" s="146"/>
      <c r="BM9" s="146"/>
      <c r="BN9" s="146"/>
      <c r="BO9" s="146"/>
      <c r="BP9" s="146"/>
      <c r="BQ9" s="146"/>
      <c r="BR9" s="146"/>
      <c r="BS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c r="AL10" s="2"/>
      <c r="AM10" s="22"/>
      <c r="AN10" s="22"/>
      <c r="AO10" s="22"/>
      <c r="AP10" s="22"/>
      <c r="AQ10" s="22"/>
      <c r="AR10" s="22"/>
      <c r="AS10" s="22"/>
      <c r="AT10" s="22"/>
      <c r="AU10" s="22"/>
      <c r="AV10" s="22"/>
      <c r="AW10" s="22"/>
      <c r="AX10" s="22"/>
      <c r="AY10" s="2"/>
      <c r="AZ10" s="2"/>
      <c r="BA10" s="2"/>
      <c r="BB10" s="2"/>
      <c r="BC10" s="2"/>
      <c r="BD10" s="2"/>
      <c r="BE10" s="2"/>
      <c r="BF10" s="2"/>
      <c r="BG10" s="2"/>
      <c r="BH10" s="2"/>
      <c r="BI10" s="2"/>
      <c r="BJ10" s="2"/>
      <c r="BK10" s="2"/>
      <c r="BL10" s="2"/>
      <c r="BM10" s="2"/>
      <c r="BN10" s="2"/>
      <c r="BO10" s="2"/>
      <c r="BP10" s="2"/>
      <c r="BQ10" s="2"/>
      <c r="BR10" s="2"/>
    </row>
    <row r="11" spans="1:74" ht="30" customHeight="1" thickBot="1" x14ac:dyDescent="0.2">
      <c r="B11" s="284" t="s">
        <v>3</v>
      </c>
      <c r="C11" s="284"/>
      <c r="D11" s="284"/>
      <c r="E11" s="284"/>
      <c r="F11" s="281" t="s">
        <v>7</v>
      </c>
      <c r="G11" s="282"/>
      <c r="H11" s="282"/>
      <c r="I11" s="282"/>
      <c r="J11" s="282"/>
      <c r="K11" s="282"/>
      <c r="L11" s="282"/>
      <c r="M11" s="283"/>
      <c r="N11" s="281" t="s">
        <v>17</v>
      </c>
      <c r="O11" s="282"/>
      <c r="P11" s="282"/>
      <c r="Q11" s="282"/>
      <c r="R11" s="282"/>
      <c r="S11" s="282"/>
      <c r="T11" s="282"/>
      <c r="U11" s="282"/>
      <c r="V11" s="307" t="s">
        <v>155</v>
      </c>
      <c r="W11" s="308"/>
      <c r="X11" s="308"/>
      <c r="Y11" s="309"/>
      <c r="Z11" s="251" t="s">
        <v>151</v>
      </c>
      <c r="AA11" s="156"/>
      <c r="AB11" s="156"/>
      <c r="AC11" s="156"/>
      <c r="AD11" s="156"/>
      <c r="AE11" s="304" t="s">
        <v>150</v>
      </c>
      <c r="AF11" s="305"/>
      <c r="AG11" s="305"/>
      <c r="AH11" s="305"/>
      <c r="AI11" s="306"/>
      <c r="AL11" s="284" t="s">
        <v>3</v>
      </c>
      <c r="AM11" s="284"/>
      <c r="AN11" s="284"/>
      <c r="AO11" s="284"/>
      <c r="AP11" s="281" t="s">
        <v>7</v>
      </c>
      <c r="AQ11" s="282"/>
      <c r="AR11" s="282"/>
      <c r="AS11" s="282"/>
      <c r="AT11" s="282"/>
      <c r="AU11" s="282"/>
      <c r="AV11" s="282"/>
      <c r="AW11" s="283"/>
      <c r="AX11" s="281" t="s">
        <v>17</v>
      </c>
      <c r="AY11" s="282"/>
      <c r="AZ11" s="282"/>
      <c r="BA11" s="282"/>
      <c r="BB11" s="282"/>
      <c r="BC11" s="282"/>
      <c r="BD11" s="282"/>
      <c r="BE11" s="283"/>
      <c r="BF11" s="307" t="s">
        <v>155</v>
      </c>
      <c r="BG11" s="308"/>
      <c r="BH11" s="308"/>
      <c r="BI11" s="309"/>
      <c r="BJ11" s="251" t="s">
        <v>151</v>
      </c>
      <c r="BK11" s="156"/>
      <c r="BL11" s="156"/>
      <c r="BM11" s="156"/>
      <c r="BN11" s="156"/>
      <c r="BO11" s="304" t="s">
        <v>150</v>
      </c>
      <c r="BP11" s="305"/>
      <c r="BQ11" s="305"/>
      <c r="BR11" s="305"/>
      <c r="BS11" s="306"/>
      <c r="BV11" s="1" t="s">
        <v>143</v>
      </c>
    </row>
    <row r="12" spans="1:74" ht="30" customHeight="1" x14ac:dyDescent="0.15">
      <c r="B12" s="262">
        <v>1</v>
      </c>
      <c r="C12" s="262"/>
      <c r="D12" s="262"/>
      <c r="E12" s="263"/>
      <c r="F12" s="296"/>
      <c r="G12" s="258"/>
      <c r="H12" s="258"/>
      <c r="I12" s="258"/>
      <c r="J12" s="258"/>
      <c r="K12" s="258"/>
      <c r="L12" s="258"/>
      <c r="M12" s="259"/>
      <c r="N12" s="297"/>
      <c r="O12" s="298"/>
      <c r="P12" s="298"/>
      <c r="Q12" s="298"/>
      <c r="R12" s="298"/>
      <c r="S12" s="298"/>
      <c r="T12" s="298"/>
      <c r="U12" s="298"/>
      <c r="V12" s="297"/>
      <c r="W12" s="298"/>
      <c r="X12" s="298"/>
      <c r="Y12" s="299"/>
      <c r="Z12" s="257"/>
      <c r="AA12" s="258"/>
      <c r="AB12" s="258"/>
      <c r="AC12" s="258"/>
      <c r="AD12" s="259"/>
      <c r="AE12" s="258"/>
      <c r="AF12" s="258"/>
      <c r="AG12" s="258"/>
      <c r="AH12" s="258"/>
      <c r="AI12" s="260"/>
      <c r="AL12" s="262">
        <v>1</v>
      </c>
      <c r="AM12" s="262"/>
      <c r="AN12" s="262"/>
      <c r="AO12" s="263"/>
      <c r="AP12" s="296"/>
      <c r="AQ12" s="258"/>
      <c r="AR12" s="258"/>
      <c r="AS12" s="258"/>
      <c r="AT12" s="258"/>
      <c r="AU12" s="258"/>
      <c r="AV12" s="258"/>
      <c r="AW12" s="259"/>
      <c r="AX12" s="297"/>
      <c r="AY12" s="298"/>
      <c r="AZ12" s="298"/>
      <c r="BA12" s="298"/>
      <c r="BB12" s="298"/>
      <c r="BC12" s="298"/>
      <c r="BD12" s="298"/>
      <c r="BE12" s="299"/>
      <c r="BF12" s="297"/>
      <c r="BG12" s="298"/>
      <c r="BH12" s="298"/>
      <c r="BI12" s="299"/>
      <c r="BJ12" s="257"/>
      <c r="BK12" s="258"/>
      <c r="BL12" s="258"/>
      <c r="BM12" s="258"/>
      <c r="BN12" s="259"/>
      <c r="BO12" s="258"/>
      <c r="BP12" s="258"/>
      <c r="BQ12" s="258"/>
      <c r="BR12" s="258"/>
      <c r="BS12" s="260"/>
    </row>
    <row r="13" spans="1:74" ht="30" customHeight="1" x14ac:dyDescent="0.15">
      <c r="B13" s="262">
        <v>2</v>
      </c>
      <c r="C13" s="262"/>
      <c r="D13" s="262"/>
      <c r="E13" s="263"/>
      <c r="F13" s="291"/>
      <c r="G13" s="289"/>
      <c r="H13" s="289"/>
      <c r="I13" s="289"/>
      <c r="J13" s="289"/>
      <c r="K13" s="289"/>
      <c r="L13" s="289"/>
      <c r="M13" s="292"/>
      <c r="N13" s="293"/>
      <c r="O13" s="294"/>
      <c r="P13" s="294"/>
      <c r="Q13" s="294"/>
      <c r="R13" s="294"/>
      <c r="S13" s="294"/>
      <c r="T13" s="294"/>
      <c r="U13" s="294"/>
      <c r="V13" s="293"/>
      <c r="W13" s="294"/>
      <c r="X13" s="294"/>
      <c r="Y13" s="295"/>
      <c r="Z13" s="288"/>
      <c r="AA13" s="289"/>
      <c r="AB13" s="289"/>
      <c r="AC13" s="289"/>
      <c r="AD13" s="292"/>
      <c r="AE13" s="289"/>
      <c r="AF13" s="289"/>
      <c r="AG13" s="289"/>
      <c r="AH13" s="289"/>
      <c r="AI13" s="290"/>
      <c r="AL13" s="262">
        <v>2</v>
      </c>
      <c r="AM13" s="262"/>
      <c r="AN13" s="262"/>
      <c r="AO13" s="263"/>
      <c r="AP13" s="291"/>
      <c r="AQ13" s="289"/>
      <c r="AR13" s="289"/>
      <c r="AS13" s="289"/>
      <c r="AT13" s="289"/>
      <c r="AU13" s="289"/>
      <c r="AV13" s="289"/>
      <c r="AW13" s="292"/>
      <c r="AX13" s="293"/>
      <c r="AY13" s="294"/>
      <c r="AZ13" s="294"/>
      <c r="BA13" s="294"/>
      <c r="BB13" s="294"/>
      <c r="BC13" s="294"/>
      <c r="BD13" s="294"/>
      <c r="BE13" s="295"/>
      <c r="BF13" s="293"/>
      <c r="BG13" s="294"/>
      <c r="BH13" s="294"/>
      <c r="BI13" s="295"/>
      <c r="BJ13" s="288"/>
      <c r="BK13" s="289"/>
      <c r="BL13" s="289"/>
      <c r="BM13" s="289"/>
      <c r="BN13" s="292"/>
      <c r="BO13" s="289"/>
      <c r="BP13" s="289"/>
      <c r="BQ13" s="289"/>
      <c r="BR13" s="289"/>
      <c r="BS13" s="290"/>
    </row>
    <row r="14" spans="1:74" ht="30" customHeight="1" x14ac:dyDescent="0.15">
      <c r="B14" s="262">
        <v>3</v>
      </c>
      <c r="C14" s="262"/>
      <c r="D14" s="262"/>
      <c r="E14" s="263"/>
      <c r="F14" s="291"/>
      <c r="G14" s="289"/>
      <c r="H14" s="289"/>
      <c r="I14" s="289"/>
      <c r="J14" s="289"/>
      <c r="K14" s="289"/>
      <c r="L14" s="289"/>
      <c r="M14" s="292"/>
      <c r="N14" s="293"/>
      <c r="O14" s="294"/>
      <c r="P14" s="294"/>
      <c r="Q14" s="294"/>
      <c r="R14" s="294"/>
      <c r="S14" s="294"/>
      <c r="T14" s="294"/>
      <c r="U14" s="294"/>
      <c r="V14" s="293"/>
      <c r="W14" s="294"/>
      <c r="X14" s="294"/>
      <c r="Y14" s="295"/>
      <c r="Z14" s="288"/>
      <c r="AA14" s="289"/>
      <c r="AB14" s="289"/>
      <c r="AC14" s="289"/>
      <c r="AD14" s="292"/>
      <c r="AE14" s="289"/>
      <c r="AF14" s="289"/>
      <c r="AG14" s="289"/>
      <c r="AH14" s="289"/>
      <c r="AI14" s="290"/>
      <c r="AL14" s="262">
        <v>3</v>
      </c>
      <c r="AM14" s="262"/>
      <c r="AN14" s="262"/>
      <c r="AO14" s="263"/>
      <c r="AP14" s="291"/>
      <c r="AQ14" s="289"/>
      <c r="AR14" s="289"/>
      <c r="AS14" s="289"/>
      <c r="AT14" s="289"/>
      <c r="AU14" s="289"/>
      <c r="AV14" s="289"/>
      <c r="AW14" s="292"/>
      <c r="AX14" s="293"/>
      <c r="AY14" s="294"/>
      <c r="AZ14" s="294"/>
      <c r="BA14" s="294"/>
      <c r="BB14" s="294"/>
      <c r="BC14" s="294"/>
      <c r="BD14" s="294"/>
      <c r="BE14" s="295"/>
      <c r="BF14" s="293"/>
      <c r="BG14" s="294"/>
      <c r="BH14" s="294"/>
      <c r="BI14" s="295"/>
      <c r="BJ14" s="288"/>
      <c r="BK14" s="289"/>
      <c r="BL14" s="289"/>
      <c r="BM14" s="289"/>
      <c r="BN14" s="292"/>
      <c r="BO14" s="289"/>
      <c r="BP14" s="289"/>
      <c r="BQ14" s="289"/>
      <c r="BR14" s="289"/>
      <c r="BS14" s="290"/>
    </row>
    <row r="15" spans="1:74" ht="30" customHeight="1" x14ac:dyDescent="0.15">
      <c r="B15" s="262">
        <v>4</v>
      </c>
      <c r="C15" s="262"/>
      <c r="D15" s="262"/>
      <c r="E15" s="263"/>
      <c r="F15" s="291"/>
      <c r="G15" s="289"/>
      <c r="H15" s="289"/>
      <c r="I15" s="289"/>
      <c r="J15" s="289"/>
      <c r="K15" s="289"/>
      <c r="L15" s="289"/>
      <c r="M15" s="292"/>
      <c r="N15" s="293"/>
      <c r="O15" s="294"/>
      <c r="P15" s="294"/>
      <c r="Q15" s="294"/>
      <c r="R15" s="294"/>
      <c r="S15" s="294"/>
      <c r="T15" s="294"/>
      <c r="U15" s="294"/>
      <c r="V15" s="293"/>
      <c r="W15" s="294"/>
      <c r="X15" s="294"/>
      <c r="Y15" s="295"/>
      <c r="Z15" s="288"/>
      <c r="AA15" s="289"/>
      <c r="AB15" s="289"/>
      <c r="AC15" s="289"/>
      <c r="AD15" s="292"/>
      <c r="AE15" s="289"/>
      <c r="AF15" s="289"/>
      <c r="AG15" s="289"/>
      <c r="AH15" s="289"/>
      <c r="AI15" s="290"/>
      <c r="AL15" s="262">
        <v>4</v>
      </c>
      <c r="AM15" s="262"/>
      <c r="AN15" s="262"/>
      <c r="AO15" s="263"/>
      <c r="AP15" s="291"/>
      <c r="AQ15" s="289"/>
      <c r="AR15" s="289"/>
      <c r="AS15" s="289"/>
      <c r="AT15" s="289"/>
      <c r="AU15" s="289"/>
      <c r="AV15" s="289"/>
      <c r="AW15" s="292"/>
      <c r="AX15" s="293"/>
      <c r="AY15" s="294"/>
      <c r="AZ15" s="294"/>
      <c r="BA15" s="294"/>
      <c r="BB15" s="294"/>
      <c r="BC15" s="294"/>
      <c r="BD15" s="294"/>
      <c r="BE15" s="295"/>
      <c r="BF15" s="293"/>
      <c r="BG15" s="294"/>
      <c r="BH15" s="294"/>
      <c r="BI15" s="295"/>
      <c r="BJ15" s="288"/>
      <c r="BK15" s="289"/>
      <c r="BL15" s="289"/>
      <c r="BM15" s="289"/>
      <c r="BN15" s="292"/>
      <c r="BO15" s="289"/>
      <c r="BP15" s="289"/>
      <c r="BQ15" s="289"/>
      <c r="BR15" s="289"/>
      <c r="BS15" s="290"/>
    </row>
    <row r="16" spans="1:74" ht="30" customHeight="1" x14ac:dyDescent="0.15">
      <c r="B16" s="262">
        <v>5</v>
      </c>
      <c r="C16" s="262"/>
      <c r="D16" s="262"/>
      <c r="E16" s="263"/>
      <c r="F16" s="291"/>
      <c r="G16" s="289"/>
      <c r="H16" s="289"/>
      <c r="I16" s="289"/>
      <c r="J16" s="289"/>
      <c r="K16" s="289"/>
      <c r="L16" s="289"/>
      <c r="M16" s="292"/>
      <c r="N16" s="293"/>
      <c r="O16" s="294"/>
      <c r="P16" s="294"/>
      <c r="Q16" s="294"/>
      <c r="R16" s="294"/>
      <c r="S16" s="294"/>
      <c r="T16" s="294"/>
      <c r="U16" s="294"/>
      <c r="V16" s="293"/>
      <c r="W16" s="294"/>
      <c r="X16" s="294"/>
      <c r="Y16" s="295"/>
      <c r="Z16" s="288"/>
      <c r="AA16" s="289"/>
      <c r="AB16" s="289"/>
      <c r="AC16" s="289"/>
      <c r="AD16" s="292"/>
      <c r="AE16" s="289"/>
      <c r="AF16" s="289"/>
      <c r="AG16" s="289"/>
      <c r="AH16" s="289"/>
      <c r="AI16" s="290"/>
      <c r="AL16" s="262">
        <v>5</v>
      </c>
      <c r="AM16" s="262"/>
      <c r="AN16" s="262"/>
      <c r="AO16" s="263"/>
      <c r="AP16" s="291"/>
      <c r="AQ16" s="289"/>
      <c r="AR16" s="289"/>
      <c r="AS16" s="289"/>
      <c r="AT16" s="289"/>
      <c r="AU16" s="289"/>
      <c r="AV16" s="289"/>
      <c r="AW16" s="292"/>
      <c r="AX16" s="293"/>
      <c r="AY16" s="294"/>
      <c r="AZ16" s="294"/>
      <c r="BA16" s="294"/>
      <c r="BB16" s="294"/>
      <c r="BC16" s="294"/>
      <c r="BD16" s="294"/>
      <c r="BE16" s="295"/>
      <c r="BF16" s="293"/>
      <c r="BG16" s="294"/>
      <c r="BH16" s="294"/>
      <c r="BI16" s="295"/>
      <c r="BJ16" s="288"/>
      <c r="BK16" s="289"/>
      <c r="BL16" s="289"/>
      <c r="BM16" s="289"/>
      <c r="BN16" s="292"/>
      <c r="BO16" s="289"/>
      <c r="BP16" s="289"/>
      <c r="BQ16" s="289"/>
      <c r="BR16" s="289"/>
      <c r="BS16" s="290"/>
    </row>
    <row r="17" spans="1:71" ht="30" customHeight="1" x14ac:dyDescent="0.15">
      <c r="B17" s="262">
        <v>6</v>
      </c>
      <c r="C17" s="262"/>
      <c r="D17" s="262"/>
      <c r="E17" s="263"/>
      <c r="F17" s="291"/>
      <c r="G17" s="289"/>
      <c r="H17" s="289"/>
      <c r="I17" s="289"/>
      <c r="J17" s="289"/>
      <c r="K17" s="289"/>
      <c r="L17" s="289"/>
      <c r="M17" s="292"/>
      <c r="N17" s="293"/>
      <c r="O17" s="294"/>
      <c r="P17" s="294"/>
      <c r="Q17" s="294"/>
      <c r="R17" s="294"/>
      <c r="S17" s="294"/>
      <c r="T17" s="294"/>
      <c r="U17" s="294"/>
      <c r="V17" s="293"/>
      <c r="W17" s="294"/>
      <c r="X17" s="294"/>
      <c r="Y17" s="295"/>
      <c r="Z17" s="288"/>
      <c r="AA17" s="289"/>
      <c r="AB17" s="289"/>
      <c r="AC17" s="289"/>
      <c r="AD17" s="292"/>
      <c r="AE17" s="289"/>
      <c r="AF17" s="289"/>
      <c r="AG17" s="289"/>
      <c r="AH17" s="289"/>
      <c r="AI17" s="290"/>
      <c r="AL17" s="262">
        <v>6</v>
      </c>
      <c r="AM17" s="262"/>
      <c r="AN17" s="262"/>
      <c r="AO17" s="263"/>
      <c r="AP17" s="291"/>
      <c r="AQ17" s="289"/>
      <c r="AR17" s="289"/>
      <c r="AS17" s="289"/>
      <c r="AT17" s="289"/>
      <c r="AU17" s="289"/>
      <c r="AV17" s="289"/>
      <c r="AW17" s="292"/>
      <c r="AX17" s="293"/>
      <c r="AY17" s="294"/>
      <c r="AZ17" s="294"/>
      <c r="BA17" s="294"/>
      <c r="BB17" s="294"/>
      <c r="BC17" s="294"/>
      <c r="BD17" s="294"/>
      <c r="BE17" s="295"/>
      <c r="BF17" s="293"/>
      <c r="BG17" s="294"/>
      <c r="BH17" s="294"/>
      <c r="BI17" s="295"/>
      <c r="BJ17" s="288"/>
      <c r="BK17" s="289"/>
      <c r="BL17" s="289"/>
      <c r="BM17" s="289"/>
      <c r="BN17" s="292"/>
      <c r="BO17" s="289"/>
      <c r="BP17" s="289"/>
      <c r="BQ17" s="289"/>
      <c r="BR17" s="289"/>
      <c r="BS17" s="290"/>
    </row>
    <row r="18" spans="1:71" ht="30" customHeight="1" x14ac:dyDescent="0.15">
      <c r="B18" s="262">
        <v>7</v>
      </c>
      <c r="C18" s="262"/>
      <c r="D18" s="262"/>
      <c r="E18" s="263"/>
      <c r="F18" s="291"/>
      <c r="G18" s="289"/>
      <c r="H18" s="289"/>
      <c r="I18" s="289"/>
      <c r="J18" s="289"/>
      <c r="K18" s="289"/>
      <c r="L18" s="289"/>
      <c r="M18" s="292"/>
      <c r="N18" s="293"/>
      <c r="O18" s="294"/>
      <c r="P18" s="294"/>
      <c r="Q18" s="294"/>
      <c r="R18" s="294"/>
      <c r="S18" s="294"/>
      <c r="T18" s="294"/>
      <c r="U18" s="294"/>
      <c r="V18" s="293"/>
      <c r="W18" s="294"/>
      <c r="X18" s="294"/>
      <c r="Y18" s="295"/>
      <c r="Z18" s="288"/>
      <c r="AA18" s="289"/>
      <c r="AB18" s="289"/>
      <c r="AC18" s="289"/>
      <c r="AD18" s="292"/>
      <c r="AE18" s="289"/>
      <c r="AF18" s="289"/>
      <c r="AG18" s="289"/>
      <c r="AH18" s="289"/>
      <c r="AI18" s="290"/>
      <c r="AL18" s="262">
        <v>7</v>
      </c>
      <c r="AM18" s="262"/>
      <c r="AN18" s="262"/>
      <c r="AO18" s="263"/>
      <c r="AP18" s="291"/>
      <c r="AQ18" s="289"/>
      <c r="AR18" s="289"/>
      <c r="AS18" s="289"/>
      <c r="AT18" s="289"/>
      <c r="AU18" s="289"/>
      <c r="AV18" s="289"/>
      <c r="AW18" s="292"/>
      <c r="AX18" s="293"/>
      <c r="AY18" s="294"/>
      <c r="AZ18" s="294"/>
      <c r="BA18" s="294"/>
      <c r="BB18" s="294"/>
      <c r="BC18" s="294"/>
      <c r="BD18" s="294"/>
      <c r="BE18" s="295"/>
      <c r="BF18" s="293"/>
      <c r="BG18" s="294"/>
      <c r="BH18" s="294"/>
      <c r="BI18" s="295"/>
      <c r="BJ18" s="288"/>
      <c r="BK18" s="289"/>
      <c r="BL18" s="289"/>
      <c r="BM18" s="289"/>
      <c r="BN18" s="292"/>
      <c r="BO18" s="289"/>
      <c r="BP18" s="289"/>
      <c r="BQ18" s="289"/>
      <c r="BR18" s="289"/>
      <c r="BS18" s="290"/>
    </row>
    <row r="19" spans="1:71" ht="30" customHeight="1" thickBot="1" x14ac:dyDescent="0.2">
      <c r="B19" s="262">
        <v>8</v>
      </c>
      <c r="C19" s="262"/>
      <c r="D19" s="262"/>
      <c r="E19" s="263"/>
      <c r="F19" s="248"/>
      <c r="G19" s="249"/>
      <c r="H19" s="249"/>
      <c r="I19" s="249"/>
      <c r="J19" s="249"/>
      <c r="K19" s="249"/>
      <c r="L19" s="249"/>
      <c r="M19" s="300"/>
      <c r="N19" s="301"/>
      <c r="O19" s="302"/>
      <c r="P19" s="302"/>
      <c r="Q19" s="302"/>
      <c r="R19" s="302"/>
      <c r="S19" s="302"/>
      <c r="T19" s="302"/>
      <c r="U19" s="302"/>
      <c r="V19" s="301"/>
      <c r="W19" s="302"/>
      <c r="X19" s="302"/>
      <c r="Y19" s="303"/>
      <c r="Z19" s="255"/>
      <c r="AA19" s="249"/>
      <c r="AB19" s="249"/>
      <c r="AC19" s="249"/>
      <c r="AD19" s="300"/>
      <c r="AE19" s="249"/>
      <c r="AF19" s="249"/>
      <c r="AG19" s="249"/>
      <c r="AH19" s="249"/>
      <c r="AI19" s="250"/>
      <c r="AL19" s="262">
        <v>8</v>
      </c>
      <c r="AM19" s="262"/>
      <c r="AN19" s="262"/>
      <c r="AO19" s="263"/>
      <c r="AP19" s="248"/>
      <c r="AQ19" s="249"/>
      <c r="AR19" s="249"/>
      <c r="AS19" s="249"/>
      <c r="AT19" s="249"/>
      <c r="AU19" s="249"/>
      <c r="AV19" s="249"/>
      <c r="AW19" s="300"/>
      <c r="AX19" s="301"/>
      <c r="AY19" s="302"/>
      <c r="AZ19" s="302"/>
      <c r="BA19" s="302"/>
      <c r="BB19" s="302"/>
      <c r="BC19" s="302"/>
      <c r="BD19" s="302"/>
      <c r="BE19" s="303"/>
      <c r="BF19" s="301"/>
      <c r="BG19" s="302"/>
      <c r="BH19" s="302"/>
      <c r="BI19" s="303"/>
      <c r="BJ19" s="255"/>
      <c r="BK19" s="249"/>
      <c r="BL19" s="249"/>
      <c r="BM19" s="249"/>
      <c r="BN19" s="300"/>
      <c r="BO19" s="249"/>
      <c r="BP19" s="249"/>
      <c r="BQ19" s="249"/>
      <c r="BR19" s="249"/>
      <c r="BS19" s="250"/>
    </row>
    <row r="20" spans="1:71" ht="21.6" customHeight="1" x14ac:dyDescent="0.15">
      <c r="A20" s="2"/>
      <c r="B20" s="23" t="s">
        <v>6</v>
      </c>
      <c r="C20" s="23"/>
      <c r="D20" s="23"/>
      <c r="E20" s="23"/>
      <c r="F20" s="2"/>
      <c r="G20" s="2"/>
      <c r="H20" s="2"/>
      <c r="I20" s="2"/>
      <c r="J20" s="2"/>
      <c r="K20" s="2"/>
      <c r="L20" s="2"/>
      <c r="M20" s="2"/>
      <c r="N20" s="2"/>
      <c r="O20" s="2"/>
      <c r="P20" s="2"/>
      <c r="Q20" s="2"/>
      <c r="R20" s="2"/>
      <c r="S20" s="2"/>
      <c r="T20" s="2"/>
      <c r="U20" s="2"/>
      <c r="V20" s="261">
        <f>COUNTA(V12:Y19)</f>
        <v>0</v>
      </c>
      <c r="W20" s="261"/>
      <c r="X20" s="261"/>
      <c r="Y20" s="261"/>
      <c r="Z20" s="261">
        <f>COUNTA(Z12:AD19)</f>
        <v>0</v>
      </c>
      <c r="AA20" s="261"/>
      <c r="AB20" s="261"/>
      <c r="AC20" s="261"/>
      <c r="AD20" s="261"/>
      <c r="AE20" s="261">
        <f>COUNTA(AE12:AI19)</f>
        <v>0</v>
      </c>
      <c r="AF20" s="261"/>
      <c r="AG20" s="261"/>
      <c r="AH20" s="261"/>
      <c r="AI20" s="261"/>
      <c r="AK20" s="2"/>
      <c r="AL20" s="23" t="s">
        <v>6</v>
      </c>
      <c r="AM20" s="23"/>
      <c r="AN20" s="23"/>
      <c r="AO20" s="23"/>
      <c r="AP20" s="2"/>
      <c r="AQ20" s="2"/>
      <c r="AR20" s="2"/>
      <c r="AS20" s="2"/>
      <c r="AT20" s="2"/>
      <c r="AU20" s="2"/>
      <c r="AV20" s="2"/>
      <c r="AW20" s="2"/>
      <c r="AX20" s="2"/>
      <c r="AY20" s="2"/>
      <c r="AZ20" s="2"/>
      <c r="BA20" s="2"/>
      <c r="BB20" s="2"/>
      <c r="BC20" s="2"/>
      <c r="BD20" s="2"/>
      <c r="BE20" s="2"/>
      <c r="BF20" s="261">
        <f>COUNTA(BF12:BI19)</f>
        <v>0</v>
      </c>
      <c r="BG20" s="261"/>
      <c r="BH20" s="261"/>
      <c r="BI20" s="261"/>
      <c r="BJ20" s="261">
        <f>COUNTA(BJ12:BN19)</f>
        <v>0</v>
      </c>
      <c r="BK20" s="261"/>
      <c r="BL20" s="261"/>
      <c r="BM20" s="261"/>
      <c r="BN20" s="261"/>
      <c r="BO20" s="261">
        <f>COUNTA(BO12:BS19)</f>
        <v>0</v>
      </c>
      <c r="BP20" s="261"/>
      <c r="BQ20" s="261"/>
      <c r="BR20" s="261"/>
      <c r="BS20" s="261"/>
    </row>
    <row r="21" spans="1:71" ht="21.6" customHeight="1" x14ac:dyDescent="0.15">
      <c r="B21" s="2"/>
      <c r="C21" s="2"/>
      <c r="D21" s="2"/>
      <c r="E21" s="2"/>
      <c r="F21" s="2"/>
      <c r="G21" s="2"/>
      <c r="O21" s="2"/>
      <c r="P21" s="2"/>
      <c r="Q21" s="2"/>
      <c r="R21" s="2"/>
      <c r="S21" s="2"/>
      <c r="T21" s="2"/>
      <c r="U21" s="2"/>
      <c r="V21" s="2"/>
      <c r="W21" s="2"/>
      <c r="X21" s="2"/>
      <c r="Y21" s="20"/>
      <c r="Z21" s="20"/>
      <c r="AA21" s="20"/>
      <c r="AB21" s="20"/>
      <c r="AC21" s="20"/>
      <c r="AD21" s="20"/>
      <c r="AE21" s="20"/>
      <c r="AF21" s="20"/>
      <c r="AG21" s="20"/>
      <c r="AI21" s="2"/>
      <c r="AL21" s="2"/>
      <c r="AM21" s="2"/>
      <c r="AN21" s="2"/>
      <c r="AO21" s="2"/>
      <c r="AP21" s="2"/>
      <c r="AQ21" s="2"/>
      <c r="AY21" s="2"/>
      <c r="AZ21" s="2"/>
      <c r="BA21" s="2"/>
      <c r="BB21" s="2"/>
      <c r="BC21" s="2"/>
      <c r="BD21" s="2"/>
      <c r="BE21" s="2"/>
      <c r="BF21" s="2"/>
      <c r="BG21" s="2"/>
      <c r="BH21" s="2"/>
      <c r="BI21" s="20"/>
      <c r="BJ21" s="20"/>
      <c r="BK21" s="20"/>
      <c r="BL21" s="20"/>
      <c r="BM21" s="20"/>
      <c r="BN21" s="20"/>
      <c r="BO21" s="20"/>
      <c r="BP21" s="20"/>
      <c r="BQ21" s="20"/>
      <c r="BS21" s="2"/>
    </row>
  </sheetData>
  <mergeCells count="138">
    <mergeCell ref="BJ15:BN15"/>
    <mergeCell ref="BO15:BS15"/>
    <mergeCell ref="AL16:AO16"/>
    <mergeCell ref="BJ16:BN16"/>
    <mergeCell ref="BO16:BS16"/>
    <mergeCell ref="V20:Y20"/>
    <mergeCell ref="BF20:BI20"/>
    <mergeCell ref="BF11:BI11"/>
    <mergeCell ref="BF12:BI12"/>
    <mergeCell ref="BF13:BI13"/>
    <mergeCell ref="BF14:BI14"/>
    <mergeCell ref="BF15:BI15"/>
    <mergeCell ref="BF16:BI16"/>
    <mergeCell ref="BF17:BI17"/>
    <mergeCell ref="BF18:BI18"/>
    <mergeCell ref="BF19:BI19"/>
    <mergeCell ref="Z20:AD20"/>
    <mergeCell ref="AE20:AI20"/>
    <mergeCell ref="AL15:AO15"/>
    <mergeCell ref="AL14:AO14"/>
    <mergeCell ref="AE15:AI15"/>
    <mergeCell ref="AP15:AW15"/>
    <mergeCell ref="AP16:AW16"/>
    <mergeCell ref="AP17:AW17"/>
    <mergeCell ref="BJ20:BN20"/>
    <mergeCell ref="AL19:AO19"/>
    <mergeCell ref="BJ19:BN19"/>
    <mergeCell ref="BO19:BS19"/>
    <mergeCell ref="AL17:AO17"/>
    <mergeCell ref="BJ17:BN17"/>
    <mergeCell ref="BO17:BS17"/>
    <mergeCell ref="AL18:AO18"/>
    <mergeCell ref="BJ18:BN18"/>
    <mergeCell ref="BO18:BS18"/>
    <mergeCell ref="BO20:BS20"/>
    <mergeCell ref="AX17:BE17"/>
    <mergeCell ref="AX18:BE18"/>
    <mergeCell ref="AX19:BE19"/>
    <mergeCell ref="AP18:AW18"/>
    <mergeCell ref="AP19:AW19"/>
    <mergeCell ref="AX15:BE15"/>
    <mergeCell ref="AX16:BE16"/>
    <mergeCell ref="AM2:BL3"/>
    <mergeCell ref="BO2:BP2"/>
    <mergeCell ref="AL5:AO5"/>
    <mergeCell ref="AP5:AU5"/>
    <mergeCell ref="BO5:BR5"/>
    <mergeCell ref="AL6:AR6"/>
    <mergeCell ref="AL8:AO8"/>
    <mergeCell ref="AP8:BD9"/>
    <mergeCell ref="BE8:BH8"/>
    <mergeCell ref="BI8:BS9"/>
    <mergeCell ref="AL9:AO9"/>
    <mergeCell ref="BE9:BH9"/>
    <mergeCell ref="AL11:AO11"/>
    <mergeCell ref="BJ11:BN11"/>
    <mergeCell ref="BO11:BS11"/>
    <mergeCell ref="BJ13:BN13"/>
    <mergeCell ref="BO13:BS13"/>
    <mergeCell ref="BJ14:BN14"/>
    <mergeCell ref="BO14:BS14"/>
    <mergeCell ref="AL12:AO12"/>
    <mergeCell ref="BJ12:BN12"/>
    <mergeCell ref="BO12:BS12"/>
    <mergeCell ref="B19:E19"/>
    <mergeCell ref="Z19:AD19"/>
    <mergeCell ref="AE19:AI19"/>
    <mergeCell ref="B17:E17"/>
    <mergeCell ref="Z17:AD17"/>
    <mergeCell ref="AE17:AI17"/>
    <mergeCell ref="B18:E18"/>
    <mergeCell ref="Z18:AD18"/>
    <mergeCell ref="AE18:AI18"/>
    <mergeCell ref="F17:M17"/>
    <mergeCell ref="F18:M18"/>
    <mergeCell ref="F19:M19"/>
    <mergeCell ref="V19:Y19"/>
    <mergeCell ref="N17:U17"/>
    <mergeCell ref="N18:U18"/>
    <mergeCell ref="N19:U19"/>
    <mergeCell ref="V17:Y17"/>
    <mergeCell ref="V18:Y18"/>
    <mergeCell ref="AL13:AO13"/>
    <mergeCell ref="AX11:BE11"/>
    <mergeCell ref="AX12:BE12"/>
    <mergeCell ref="AX13:BE13"/>
    <mergeCell ref="AX14:BE14"/>
    <mergeCell ref="AP11:AW11"/>
    <mergeCell ref="AP12:AW12"/>
    <mergeCell ref="AP13:AW13"/>
    <mergeCell ref="AP14:AW14"/>
    <mergeCell ref="C2:AB3"/>
    <mergeCell ref="AE2:AF2"/>
    <mergeCell ref="B5:E5"/>
    <mergeCell ref="F5:K5"/>
    <mergeCell ref="AE5:AH5"/>
    <mergeCell ref="B6:H6"/>
    <mergeCell ref="B8:E8"/>
    <mergeCell ref="F8:T9"/>
    <mergeCell ref="U8:X8"/>
    <mergeCell ref="Y8:AI9"/>
    <mergeCell ref="B9:E9"/>
    <mergeCell ref="U9:X9"/>
    <mergeCell ref="B11:E11"/>
    <mergeCell ref="Z11:AD11"/>
    <mergeCell ref="AE11:AI11"/>
    <mergeCell ref="B12:E12"/>
    <mergeCell ref="Z12:AD12"/>
    <mergeCell ref="AE12:AI12"/>
    <mergeCell ref="F11:M11"/>
    <mergeCell ref="F12:M12"/>
    <mergeCell ref="N11:U11"/>
    <mergeCell ref="N12:U12"/>
    <mergeCell ref="V11:Y11"/>
    <mergeCell ref="V12:Y12"/>
    <mergeCell ref="B16:E16"/>
    <mergeCell ref="Z16:AD16"/>
    <mergeCell ref="AE16:AI16"/>
    <mergeCell ref="B13:E13"/>
    <mergeCell ref="Z13:AD13"/>
    <mergeCell ref="AE13:AI13"/>
    <mergeCell ref="B14:E14"/>
    <mergeCell ref="Z14:AD14"/>
    <mergeCell ref="AE14:AI14"/>
    <mergeCell ref="B15:E15"/>
    <mergeCell ref="Z15:AD15"/>
    <mergeCell ref="F13:M13"/>
    <mergeCell ref="F14:M14"/>
    <mergeCell ref="F15:M15"/>
    <mergeCell ref="F16:M16"/>
    <mergeCell ref="N13:U13"/>
    <mergeCell ref="N14:U14"/>
    <mergeCell ref="N15:U15"/>
    <mergeCell ref="N16:U16"/>
    <mergeCell ref="V14:Y14"/>
    <mergeCell ref="V15:Y15"/>
    <mergeCell ref="V16:Y16"/>
    <mergeCell ref="V13:Y13"/>
  </mergeCells>
  <phoneticPr fontId="3"/>
  <dataValidations count="3">
    <dataValidation type="list" allowBlank="1" showInputMessage="1" showErrorMessage="1" sqref="BF12:BS19 V12:AI19" xr:uid="{507DC238-239B-4907-AAE1-BB765A60FB0F}">
      <formula1>"○"</formula1>
    </dataValidation>
    <dataValidation imeMode="on" allowBlank="1" showInputMessage="1" showErrorMessage="1" prompt="姓と名の間に_x000a_全角スペースを_x000a_入れてください" sqref="AX12:AX19 F12:F19 N12:N19 AP12:AP19" xr:uid="{C850B35A-969B-43EC-BC3E-F29854599ADC}"/>
    <dataValidation allowBlank="1" showInputMessage="1" showErrorMessage="1" prompt="クラブ情報_x000a_シートで入力" sqref="F8:T9 Y8:AI9 AP8:BD9 BI8:BS9" xr:uid="{58353F66-320C-4551-AFBD-F9100B8CCC99}"/>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colBreaks count="1" manualBreakCount="1">
    <brk id="36"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5B494-CC45-402E-8B15-9EC8CA813BB0}">
  <sheetPr>
    <tabColor rgb="FFFFFF00"/>
  </sheetPr>
  <dimension ref="A1:BV20"/>
  <sheetViews>
    <sheetView showGridLines="0" view="pageBreakPreview" zoomScale="58" zoomScaleNormal="100" zoomScaleSheetLayoutView="58" workbookViewId="0">
      <pane ySplit="11" topLeftCell="A12" activePane="bottomLeft" state="frozen"/>
      <selection activeCell="AM2" sqref="AM2:BL3"/>
      <selection pane="bottomLeft" activeCell="AM2" sqref="AM2:BL3"/>
    </sheetView>
  </sheetViews>
  <sheetFormatPr defaultColWidth="9" defaultRowHeight="21.6" customHeight="1" x14ac:dyDescent="0.15"/>
  <cols>
    <col min="1" max="292" width="2.625" style="1" customWidth="1"/>
    <col min="293"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4"/>
      <c r="AH2" s="35" t="s">
        <v>39</v>
      </c>
      <c r="AI2" s="34"/>
      <c r="AK2" s="2"/>
      <c r="AL2" s="2"/>
      <c r="AM2" s="264" t="s">
        <v>278</v>
      </c>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O2" s="265" t="s">
        <v>43</v>
      </c>
      <c r="BP2" s="265"/>
      <c r="BQ2" s="33"/>
      <c r="BR2" s="35" t="s">
        <v>39</v>
      </c>
      <c r="BS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K3" s="2"/>
      <c r="AL3" s="2"/>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
      <c r="BN3" s="2"/>
      <c r="BO3" s="2"/>
      <c r="BP3" s="2"/>
      <c r="BQ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L4" s="2"/>
      <c r="AM4" s="2"/>
      <c r="AN4" s="3"/>
      <c r="AO4" s="3"/>
      <c r="AP4" s="3"/>
      <c r="AQ4" s="3"/>
      <c r="AR4" s="3"/>
      <c r="AS4" s="3"/>
      <c r="AT4" s="3"/>
      <c r="AU4" s="3"/>
      <c r="AV4" s="3"/>
      <c r="AW4" s="3"/>
      <c r="AX4" s="3"/>
      <c r="AY4" s="3"/>
      <c r="AZ4" s="3"/>
      <c r="BA4" s="3"/>
      <c r="BB4" s="3"/>
      <c r="BC4" s="3"/>
      <c r="BD4" s="3"/>
      <c r="BE4" s="3"/>
      <c r="BF4" s="3"/>
      <c r="BG4" s="3"/>
      <c r="BH4" s="3"/>
      <c r="BI4" s="3"/>
      <c r="BJ4" s="3"/>
      <c r="BK4" s="3"/>
      <c r="BL4" s="3"/>
      <c r="BM4" s="3"/>
      <c r="BN4" s="2"/>
      <c r="BO4" s="2"/>
      <c r="BP4" s="2"/>
      <c r="BQ4" s="2"/>
      <c r="BR4" s="2"/>
    </row>
    <row r="5" spans="1:74" s="14" customFormat="1" ht="30" customHeight="1" x14ac:dyDescent="0.15">
      <c r="B5" s="266" t="s">
        <v>67</v>
      </c>
      <c r="C5" s="266"/>
      <c r="D5" s="266"/>
      <c r="E5" s="266"/>
      <c r="F5" s="267" t="s">
        <v>8</v>
      </c>
      <c r="G5" s="267"/>
      <c r="H5" s="267"/>
      <c r="I5" s="267"/>
      <c r="J5" s="267"/>
      <c r="K5" s="267"/>
      <c r="AE5" s="268">
        <f>COUNTA(F12:O19)</f>
        <v>0</v>
      </c>
      <c r="AF5" s="269"/>
      <c r="AG5" s="269"/>
      <c r="AH5" s="269"/>
      <c r="AI5" s="15" t="s">
        <v>15</v>
      </c>
      <c r="AL5" s="266" t="s">
        <v>67</v>
      </c>
      <c r="AM5" s="266"/>
      <c r="AN5" s="266"/>
      <c r="AO5" s="266"/>
      <c r="AP5" s="267" t="s">
        <v>8</v>
      </c>
      <c r="AQ5" s="267"/>
      <c r="AR5" s="267"/>
      <c r="AS5" s="267"/>
      <c r="AT5" s="267"/>
      <c r="AU5" s="267"/>
      <c r="BO5" s="268">
        <f>COUNTA(AP12:AY19)</f>
        <v>0</v>
      </c>
      <c r="BP5" s="269"/>
      <c r="BQ5" s="269"/>
      <c r="BR5" s="269"/>
      <c r="BS5" s="15" t="s">
        <v>15</v>
      </c>
    </row>
    <row r="6" spans="1:74" s="14" customFormat="1" ht="30" customHeight="1" x14ac:dyDescent="0.15">
      <c r="B6" s="270" t="s">
        <v>64</v>
      </c>
      <c r="C6" s="270"/>
      <c r="D6" s="270"/>
      <c r="E6" s="270"/>
      <c r="F6" s="270"/>
      <c r="G6" s="270"/>
      <c r="H6" s="270"/>
      <c r="I6" s="16"/>
      <c r="J6" s="16" t="s">
        <v>127</v>
      </c>
      <c r="K6" s="16"/>
      <c r="L6" s="16"/>
      <c r="M6" s="16"/>
      <c r="N6" s="16"/>
      <c r="O6" s="16"/>
      <c r="P6" s="16"/>
      <c r="Q6" s="16"/>
      <c r="R6" s="16"/>
      <c r="S6" s="16"/>
      <c r="T6" s="16"/>
      <c r="U6" s="16"/>
      <c r="V6" s="16"/>
      <c r="W6" s="16"/>
      <c r="X6" s="16"/>
      <c r="Y6" s="16" t="s">
        <v>49</v>
      </c>
      <c r="Z6" s="16"/>
      <c r="AA6" s="16"/>
      <c r="AB6" s="16"/>
      <c r="AC6" s="16"/>
      <c r="AD6" s="16"/>
      <c r="AE6" s="16"/>
      <c r="AF6" s="16"/>
      <c r="AG6" s="16"/>
      <c r="AH6" s="16"/>
      <c r="AI6" s="17"/>
      <c r="AL6" s="270" t="s">
        <v>64</v>
      </c>
      <c r="AM6" s="270"/>
      <c r="AN6" s="270"/>
      <c r="AO6" s="270"/>
      <c r="AP6" s="270"/>
      <c r="AQ6" s="270"/>
      <c r="AR6" s="270"/>
      <c r="AS6" s="16"/>
      <c r="AT6" s="16" t="s">
        <v>127</v>
      </c>
      <c r="AU6" s="16"/>
      <c r="AV6" s="16"/>
      <c r="AW6" s="16"/>
      <c r="AX6" s="16"/>
      <c r="AY6" s="16"/>
      <c r="AZ6" s="16"/>
      <c r="BA6" s="16"/>
      <c r="BB6" s="16"/>
      <c r="BC6" s="16"/>
      <c r="BD6" s="16"/>
      <c r="BE6" s="16"/>
      <c r="BF6" s="16"/>
      <c r="BG6" s="16"/>
      <c r="BH6" s="16"/>
      <c r="BI6" s="16" t="s">
        <v>50</v>
      </c>
      <c r="BJ6" s="16"/>
      <c r="BK6" s="16"/>
      <c r="BL6" s="16"/>
      <c r="BM6" s="16"/>
      <c r="BN6" s="16"/>
      <c r="BO6" s="16"/>
      <c r="BP6" s="16"/>
      <c r="BQ6" s="16"/>
      <c r="BR6" s="16"/>
      <c r="BS6" s="17"/>
    </row>
    <row r="7" spans="1:74" ht="9.9499999999999993" customHeight="1" x14ac:dyDescent="0.15">
      <c r="B7" s="18"/>
      <c r="C7" s="18"/>
      <c r="D7" s="18"/>
      <c r="E7" s="18"/>
      <c r="F7" s="18"/>
      <c r="G7" s="18"/>
      <c r="H7" s="19"/>
      <c r="I7" s="19"/>
      <c r="J7" s="19"/>
      <c r="K7" s="19"/>
      <c r="L7" s="19"/>
      <c r="M7" s="19"/>
      <c r="N7" s="20"/>
      <c r="O7" s="20"/>
      <c r="P7" s="20"/>
      <c r="Q7" s="20"/>
      <c r="R7" s="20"/>
      <c r="S7" s="20"/>
      <c r="X7" s="21"/>
      <c r="AL7" s="18"/>
      <c r="AM7" s="18"/>
      <c r="AN7" s="18"/>
      <c r="AO7" s="18"/>
      <c r="AP7" s="18"/>
      <c r="AQ7" s="18"/>
      <c r="AR7" s="19"/>
      <c r="AS7" s="19"/>
      <c r="AT7" s="19"/>
      <c r="AU7" s="19"/>
      <c r="AV7" s="19"/>
      <c r="AW7" s="19"/>
      <c r="AX7" s="20"/>
      <c r="AY7" s="20"/>
      <c r="AZ7" s="20"/>
      <c r="BA7" s="20"/>
      <c r="BB7" s="20"/>
      <c r="BC7" s="20"/>
      <c r="BH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K8" s="2"/>
      <c r="AL8" s="271" t="s">
        <v>0</v>
      </c>
      <c r="AM8" s="271"/>
      <c r="AN8" s="271"/>
      <c r="AO8" s="271"/>
      <c r="AP8" s="143" t="str">
        <f>IF(クラブ情報!$J$6="","",クラブ情報!$J$6)</f>
        <v/>
      </c>
      <c r="AQ8" s="144"/>
      <c r="AR8" s="144"/>
      <c r="AS8" s="144"/>
      <c r="AT8" s="144"/>
      <c r="AU8" s="144"/>
      <c r="AV8" s="144"/>
      <c r="AW8" s="144"/>
      <c r="AX8" s="144"/>
      <c r="AY8" s="144"/>
      <c r="AZ8" s="144"/>
      <c r="BA8" s="144"/>
      <c r="BB8" s="144"/>
      <c r="BC8" s="144"/>
      <c r="BD8" s="272"/>
      <c r="BE8" s="274" t="s">
        <v>4</v>
      </c>
      <c r="BF8" s="275"/>
      <c r="BG8" s="275"/>
      <c r="BH8" s="276"/>
      <c r="BI8" s="143" t="str">
        <f>IF(クラブ情報!$J$7="","",クラブ情報!$J$7)</f>
        <v/>
      </c>
      <c r="BJ8" s="144"/>
      <c r="BK8" s="144"/>
      <c r="BL8" s="144"/>
      <c r="BM8" s="144"/>
      <c r="BN8" s="144"/>
      <c r="BO8" s="144"/>
      <c r="BP8" s="144"/>
      <c r="BQ8" s="144"/>
      <c r="BR8" s="144"/>
      <c r="BS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K9" s="2"/>
      <c r="AL9" s="277" t="s">
        <v>1</v>
      </c>
      <c r="AM9" s="277"/>
      <c r="AN9" s="277"/>
      <c r="AO9" s="277"/>
      <c r="AP9" s="145"/>
      <c r="AQ9" s="146"/>
      <c r="AR9" s="146"/>
      <c r="AS9" s="146"/>
      <c r="AT9" s="146"/>
      <c r="AU9" s="146"/>
      <c r="AV9" s="146"/>
      <c r="AW9" s="146"/>
      <c r="AX9" s="146"/>
      <c r="AY9" s="146"/>
      <c r="AZ9" s="146"/>
      <c r="BA9" s="146"/>
      <c r="BB9" s="146"/>
      <c r="BC9" s="146"/>
      <c r="BD9" s="273"/>
      <c r="BE9" s="278" t="s">
        <v>5</v>
      </c>
      <c r="BF9" s="279"/>
      <c r="BG9" s="279"/>
      <c r="BH9" s="280"/>
      <c r="BI9" s="145"/>
      <c r="BJ9" s="146"/>
      <c r="BK9" s="146"/>
      <c r="BL9" s="146"/>
      <c r="BM9" s="146"/>
      <c r="BN9" s="146"/>
      <c r="BO9" s="146"/>
      <c r="BP9" s="146"/>
      <c r="BQ9" s="146"/>
      <c r="BR9" s="146"/>
      <c r="BS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c r="AL10" s="2"/>
      <c r="AM10" s="22"/>
      <c r="AN10" s="22"/>
      <c r="AO10" s="22"/>
      <c r="AP10" s="22"/>
      <c r="AQ10" s="22"/>
      <c r="AR10" s="22"/>
      <c r="AS10" s="22"/>
      <c r="AT10" s="22"/>
      <c r="AU10" s="22"/>
      <c r="AV10" s="22"/>
      <c r="AW10" s="22"/>
      <c r="AX10" s="22"/>
      <c r="AY10" s="2"/>
      <c r="AZ10" s="2"/>
      <c r="BA10" s="2"/>
      <c r="BB10" s="2"/>
      <c r="BC10" s="2"/>
      <c r="BD10" s="2"/>
      <c r="BE10" s="2"/>
      <c r="BF10" s="2"/>
      <c r="BG10" s="2"/>
      <c r="BH10" s="2"/>
      <c r="BI10" s="2"/>
      <c r="BJ10" s="2"/>
      <c r="BK10" s="2"/>
      <c r="BL10" s="2"/>
      <c r="BM10" s="2"/>
      <c r="BN10" s="2"/>
      <c r="BO10" s="2"/>
      <c r="BP10" s="2"/>
      <c r="BQ10" s="2"/>
      <c r="BR10" s="2"/>
    </row>
    <row r="11" spans="1:74" ht="30" customHeight="1" thickBot="1" x14ac:dyDescent="0.2">
      <c r="B11" s="284" t="s">
        <v>3</v>
      </c>
      <c r="C11" s="284"/>
      <c r="D11" s="284"/>
      <c r="E11" s="284"/>
      <c r="F11" s="271" t="s">
        <v>7</v>
      </c>
      <c r="G11" s="271"/>
      <c r="H11" s="271"/>
      <c r="I11" s="271"/>
      <c r="J11" s="271"/>
      <c r="K11" s="271"/>
      <c r="L11" s="271"/>
      <c r="M11" s="271"/>
      <c r="N11" s="271"/>
      <c r="O11" s="271"/>
      <c r="P11" s="271" t="s">
        <v>17</v>
      </c>
      <c r="Q11" s="271"/>
      <c r="R11" s="271"/>
      <c r="S11" s="271"/>
      <c r="T11" s="271"/>
      <c r="U11" s="271"/>
      <c r="V11" s="271"/>
      <c r="W11" s="271"/>
      <c r="X11" s="271"/>
      <c r="Y11" s="271"/>
      <c r="Z11" s="251" t="s">
        <v>151</v>
      </c>
      <c r="AA11" s="156"/>
      <c r="AB11" s="156"/>
      <c r="AC11" s="156"/>
      <c r="AD11" s="156"/>
      <c r="AE11" s="304" t="s">
        <v>150</v>
      </c>
      <c r="AF11" s="305"/>
      <c r="AG11" s="305"/>
      <c r="AH11" s="305"/>
      <c r="AI11" s="306"/>
      <c r="AL11" s="284" t="s">
        <v>3</v>
      </c>
      <c r="AM11" s="284"/>
      <c r="AN11" s="284"/>
      <c r="AO11" s="284"/>
      <c r="AP11" s="271" t="s">
        <v>7</v>
      </c>
      <c r="AQ11" s="271"/>
      <c r="AR11" s="271"/>
      <c r="AS11" s="271"/>
      <c r="AT11" s="271"/>
      <c r="AU11" s="271"/>
      <c r="AV11" s="271"/>
      <c r="AW11" s="271"/>
      <c r="AX11" s="271"/>
      <c r="AY11" s="271"/>
      <c r="AZ11" s="271" t="s">
        <v>17</v>
      </c>
      <c r="BA11" s="271"/>
      <c r="BB11" s="271"/>
      <c r="BC11" s="271"/>
      <c r="BD11" s="271"/>
      <c r="BE11" s="271"/>
      <c r="BF11" s="271"/>
      <c r="BG11" s="271"/>
      <c r="BH11" s="271"/>
      <c r="BI11" s="271"/>
      <c r="BJ11" s="251" t="s">
        <v>151</v>
      </c>
      <c r="BK11" s="156"/>
      <c r="BL11" s="156"/>
      <c r="BM11" s="156"/>
      <c r="BN11" s="156"/>
      <c r="BO11" s="304" t="s">
        <v>150</v>
      </c>
      <c r="BP11" s="305"/>
      <c r="BQ11" s="305"/>
      <c r="BR11" s="305"/>
      <c r="BS11" s="306"/>
      <c r="BV11" s="1" t="s">
        <v>143</v>
      </c>
    </row>
    <row r="12" spans="1:74" ht="30" customHeight="1" x14ac:dyDescent="0.15">
      <c r="B12" s="262">
        <v>1</v>
      </c>
      <c r="C12" s="262"/>
      <c r="D12" s="262"/>
      <c r="E12" s="263"/>
      <c r="F12" s="310"/>
      <c r="G12" s="311"/>
      <c r="H12" s="311"/>
      <c r="I12" s="311"/>
      <c r="J12" s="311"/>
      <c r="K12" s="311"/>
      <c r="L12" s="311"/>
      <c r="M12" s="311"/>
      <c r="N12" s="311"/>
      <c r="O12" s="311"/>
      <c r="P12" s="312"/>
      <c r="Q12" s="312"/>
      <c r="R12" s="312"/>
      <c r="S12" s="312"/>
      <c r="T12" s="312"/>
      <c r="U12" s="312"/>
      <c r="V12" s="312"/>
      <c r="W12" s="312"/>
      <c r="X12" s="312"/>
      <c r="Y12" s="297"/>
      <c r="Z12" s="257"/>
      <c r="AA12" s="258"/>
      <c r="AB12" s="258"/>
      <c r="AC12" s="258"/>
      <c r="AD12" s="259"/>
      <c r="AE12" s="258"/>
      <c r="AF12" s="258"/>
      <c r="AG12" s="258"/>
      <c r="AH12" s="258"/>
      <c r="AI12" s="260"/>
      <c r="AL12" s="262">
        <v>1</v>
      </c>
      <c r="AM12" s="262"/>
      <c r="AN12" s="262"/>
      <c r="AO12" s="263"/>
      <c r="AP12" s="310"/>
      <c r="AQ12" s="311"/>
      <c r="AR12" s="311"/>
      <c r="AS12" s="311"/>
      <c r="AT12" s="311"/>
      <c r="AU12" s="311"/>
      <c r="AV12" s="311"/>
      <c r="AW12" s="311"/>
      <c r="AX12" s="311"/>
      <c r="AY12" s="311"/>
      <c r="AZ12" s="312"/>
      <c r="BA12" s="312"/>
      <c r="BB12" s="312"/>
      <c r="BC12" s="312"/>
      <c r="BD12" s="312"/>
      <c r="BE12" s="312"/>
      <c r="BF12" s="312"/>
      <c r="BG12" s="312"/>
      <c r="BH12" s="312"/>
      <c r="BI12" s="297"/>
      <c r="BJ12" s="257"/>
      <c r="BK12" s="258"/>
      <c r="BL12" s="258"/>
      <c r="BM12" s="258"/>
      <c r="BN12" s="259"/>
      <c r="BO12" s="258"/>
      <c r="BP12" s="258"/>
      <c r="BQ12" s="258"/>
      <c r="BR12" s="258"/>
      <c r="BS12" s="260"/>
    </row>
    <row r="13" spans="1:74" ht="30" customHeight="1" x14ac:dyDescent="0.15">
      <c r="B13" s="262">
        <v>2</v>
      </c>
      <c r="C13" s="262"/>
      <c r="D13" s="262"/>
      <c r="E13" s="263"/>
      <c r="F13" s="313"/>
      <c r="G13" s="314"/>
      <c r="H13" s="314"/>
      <c r="I13" s="314"/>
      <c r="J13" s="314"/>
      <c r="K13" s="314"/>
      <c r="L13" s="314"/>
      <c r="M13" s="314"/>
      <c r="N13" s="314"/>
      <c r="O13" s="314"/>
      <c r="P13" s="315"/>
      <c r="Q13" s="315"/>
      <c r="R13" s="315"/>
      <c r="S13" s="315"/>
      <c r="T13" s="315"/>
      <c r="U13" s="315"/>
      <c r="V13" s="315"/>
      <c r="W13" s="315"/>
      <c r="X13" s="315"/>
      <c r="Y13" s="293"/>
      <c r="Z13" s="288"/>
      <c r="AA13" s="289"/>
      <c r="AB13" s="289"/>
      <c r="AC13" s="289"/>
      <c r="AD13" s="292"/>
      <c r="AE13" s="289"/>
      <c r="AF13" s="289"/>
      <c r="AG13" s="289"/>
      <c r="AH13" s="289"/>
      <c r="AI13" s="290"/>
      <c r="AL13" s="262">
        <v>2</v>
      </c>
      <c r="AM13" s="262"/>
      <c r="AN13" s="262"/>
      <c r="AO13" s="263"/>
      <c r="AP13" s="313"/>
      <c r="AQ13" s="314"/>
      <c r="AR13" s="314"/>
      <c r="AS13" s="314"/>
      <c r="AT13" s="314"/>
      <c r="AU13" s="314"/>
      <c r="AV13" s="314"/>
      <c r="AW13" s="314"/>
      <c r="AX13" s="314"/>
      <c r="AY13" s="314"/>
      <c r="AZ13" s="315"/>
      <c r="BA13" s="315"/>
      <c r="BB13" s="315"/>
      <c r="BC13" s="315"/>
      <c r="BD13" s="315"/>
      <c r="BE13" s="315"/>
      <c r="BF13" s="315"/>
      <c r="BG13" s="315"/>
      <c r="BH13" s="315"/>
      <c r="BI13" s="293"/>
      <c r="BJ13" s="288"/>
      <c r="BK13" s="289"/>
      <c r="BL13" s="289"/>
      <c r="BM13" s="289"/>
      <c r="BN13" s="292"/>
      <c r="BO13" s="289"/>
      <c r="BP13" s="289"/>
      <c r="BQ13" s="289"/>
      <c r="BR13" s="289"/>
      <c r="BS13" s="290"/>
    </row>
    <row r="14" spans="1:74" ht="30" customHeight="1" x14ac:dyDescent="0.15">
      <c r="B14" s="262">
        <v>3</v>
      </c>
      <c r="C14" s="262"/>
      <c r="D14" s="262"/>
      <c r="E14" s="263"/>
      <c r="F14" s="313"/>
      <c r="G14" s="314"/>
      <c r="H14" s="314"/>
      <c r="I14" s="314"/>
      <c r="J14" s="314"/>
      <c r="K14" s="314"/>
      <c r="L14" s="314"/>
      <c r="M14" s="314"/>
      <c r="N14" s="314"/>
      <c r="O14" s="314"/>
      <c r="P14" s="315"/>
      <c r="Q14" s="315"/>
      <c r="R14" s="315"/>
      <c r="S14" s="315"/>
      <c r="T14" s="315"/>
      <c r="U14" s="315"/>
      <c r="V14" s="315"/>
      <c r="W14" s="315"/>
      <c r="X14" s="315"/>
      <c r="Y14" s="293"/>
      <c r="Z14" s="288"/>
      <c r="AA14" s="289"/>
      <c r="AB14" s="289"/>
      <c r="AC14" s="289"/>
      <c r="AD14" s="292"/>
      <c r="AE14" s="289"/>
      <c r="AF14" s="289"/>
      <c r="AG14" s="289"/>
      <c r="AH14" s="289"/>
      <c r="AI14" s="290"/>
      <c r="AL14" s="262">
        <v>3</v>
      </c>
      <c r="AM14" s="262"/>
      <c r="AN14" s="262"/>
      <c r="AO14" s="263"/>
      <c r="AP14" s="313"/>
      <c r="AQ14" s="314"/>
      <c r="AR14" s="314"/>
      <c r="AS14" s="314"/>
      <c r="AT14" s="314"/>
      <c r="AU14" s="314"/>
      <c r="AV14" s="314"/>
      <c r="AW14" s="314"/>
      <c r="AX14" s="314"/>
      <c r="AY14" s="314"/>
      <c r="AZ14" s="315"/>
      <c r="BA14" s="315"/>
      <c r="BB14" s="315"/>
      <c r="BC14" s="315"/>
      <c r="BD14" s="315"/>
      <c r="BE14" s="315"/>
      <c r="BF14" s="315"/>
      <c r="BG14" s="315"/>
      <c r="BH14" s="315"/>
      <c r="BI14" s="293"/>
      <c r="BJ14" s="288"/>
      <c r="BK14" s="289"/>
      <c r="BL14" s="289"/>
      <c r="BM14" s="289"/>
      <c r="BN14" s="292"/>
      <c r="BO14" s="289"/>
      <c r="BP14" s="289"/>
      <c r="BQ14" s="289"/>
      <c r="BR14" s="289"/>
      <c r="BS14" s="290"/>
    </row>
    <row r="15" spans="1:74" ht="30" customHeight="1" x14ac:dyDescent="0.15">
      <c r="B15" s="262">
        <v>4</v>
      </c>
      <c r="C15" s="262"/>
      <c r="D15" s="262"/>
      <c r="E15" s="263"/>
      <c r="F15" s="313"/>
      <c r="G15" s="314"/>
      <c r="H15" s="314"/>
      <c r="I15" s="314"/>
      <c r="J15" s="314"/>
      <c r="K15" s="314"/>
      <c r="L15" s="314"/>
      <c r="M15" s="314"/>
      <c r="N15" s="314"/>
      <c r="O15" s="314"/>
      <c r="P15" s="315"/>
      <c r="Q15" s="315"/>
      <c r="R15" s="315"/>
      <c r="S15" s="315"/>
      <c r="T15" s="315"/>
      <c r="U15" s="315"/>
      <c r="V15" s="315"/>
      <c r="W15" s="315"/>
      <c r="X15" s="315"/>
      <c r="Y15" s="293"/>
      <c r="Z15" s="288"/>
      <c r="AA15" s="289"/>
      <c r="AB15" s="289"/>
      <c r="AC15" s="289"/>
      <c r="AD15" s="292"/>
      <c r="AE15" s="289"/>
      <c r="AF15" s="289"/>
      <c r="AG15" s="289"/>
      <c r="AH15" s="289"/>
      <c r="AI15" s="290"/>
      <c r="AL15" s="262">
        <v>4</v>
      </c>
      <c r="AM15" s="262"/>
      <c r="AN15" s="262"/>
      <c r="AO15" s="263"/>
      <c r="AP15" s="313"/>
      <c r="AQ15" s="314"/>
      <c r="AR15" s="314"/>
      <c r="AS15" s="314"/>
      <c r="AT15" s="314"/>
      <c r="AU15" s="314"/>
      <c r="AV15" s="314"/>
      <c r="AW15" s="314"/>
      <c r="AX15" s="314"/>
      <c r="AY15" s="314"/>
      <c r="AZ15" s="315"/>
      <c r="BA15" s="315"/>
      <c r="BB15" s="315"/>
      <c r="BC15" s="315"/>
      <c r="BD15" s="315"/>
      <c r="BE15" s="315"/>
      <c r="BF15" s="315"/>
      <c r="BG15" s="315"/>
      <c r="BH15" s="315"/>
      <c r="BI15" s="293"/>
      <c r="BJ15" s="288"/>
      <c r="BK15" s="289"/>
      <c r="BL15" s="289"/>
      <c r="BM15" s="289"/>
      <c r="BN15" s="292"/>
      <c r="BO15" s="289"/>
      <c r="BP15" s="289"/>
      <c r="BQ15" s="289"/>
      <c r="BR15" s="289"/>
      <c r="BS15" s="290"/>
    </row>
    <row r="16" spans="1:74" ht="30" customHeight="1" x14ac:dyDescent="0.15">
      <c r="B16" s="262">
        <v>5</v>
      </c>
      <c r="C16" s="262"/>
      <c r="D16" s="262"/>
      <c r="E16" s="263"/>
      <c r="F16" s="313"/>
      <c r="G16" s="314"/>
      <c r="H16" s="314"/>
      <c r="I16" s="314"/>
      <c r="J16" s="314"/>
      <c r="K16" s="314"/>
      <c r="L16" s="314"/>
      <c r="M16" s="314"/>
      <c r="N16" s="314"/>
      <c r="O16" s="314"/>
      <c r="P16" s="315"/>
      <c r="Q16" s="315"/>
      <c r="R16" s="315"/>
      <c r="S16" s="315"/>
      <c r="T16" s="315"/>
      <c r="U16" s="315"/>
      <c r="V16" s="315"/>
      <c r="W16" s="315"/>
      <c r="X16" s="315"/>
      <c r="Y16" s="293"/>
      <c r="Z16" s="288"/>
      <c r="AA16" s="289"/>
      <c r="AB16" s="289"/>
      <c r="AC16" s="289"/>
      <c r="AD16" s="292"/>
      <c r="AE16" s="289"/>
      <c r="AF16" s="289"/>
      <c r="AG16" s="289"/>
      <c r="AH16" s="289"/>
      <c r="AI16" s="290"/>
      <c r="AL16" s="262">
        <v>5</v>
      </c>
      <c r="AM16" s="262"/>
      <c r="AN16" s="262"/>
      <c r="AO16" s="263"/>
      <c r="AP16" s="313"/>
      <c r="AQ16" s="314"/>
      <c r="AR16" s="314"/>
      <c r="AS16" s="314"/>
      <c r="AT16" s="314"/>
      <c r="AU16" s="314"/>
      <c r="AV16" s="314"/>
      <c r="AW16" s="314"/>
      <c r="AX16" s="314"/>
      <c r="AY16" s="314"/>
      <c r="AZ16" s="315"/>
      <c r="BA16" s="315"/>
      <c r="BB16" s="315"/>
      <c r="BC16" s="315"/>
      <c r="BD16" s="315"/>
      <c r="BE16" s="315"/>
      <c r="BF16" s="315"/>
      <c r="BG16" s="315"/>
      <c r="BH16" s="315"/>
      <c r="BI16" s="293"/>
      <c r="BJ16" s="288"/>
      <c r="BK16" s="289"/>
      <c r="BL16" s="289"/>
      <c r="BM16" s="289"/>
      <c r="BN16" s="292"/>
      <c r="BO16" s="289"/>
      <c r="BP16" s="289"/>
      <c r="BQ16" s="289"/>
      <c r="BR16" s="289"/>
      <c r="BS16" s="290"/>
    </row>
    <row r="17" spans="1:71" ht="30" customHeight="1" x14ac:dyDescent="0.15">
      <c r="B17" s="262">
        <v>6</v>
      </c>
      <c r="C17" s="262"/>
      <c r="D17" s="262"/>
      <c r="E17" s="263"/>
      <c r="F17" s="313"/>
      <c r="G17" s="314"/>
      <c r="H17" s="314"/>
      <c r="I17" s="314"/>
      <c r="J17" s="314"/>
      <c r="K17" s="314"/>
      <c r="L17" s="314"/>
      <c r="M17" s="314"/>
      <c r="N17" s="314"/>
      <c r="O17" s="314"/>
      <c r="P17" s="315"/>
      <c r="Q17" s="315"/>
      <c r="R17" s="315"/>
      <c r="S17" s="315"/>
      <c r="T17" s="315"/>
      <c r="U17" s="315"/>
      <c r="V17" s="315"/>
      <c r="W17" s="315"/>
      <c r="X17" s="315"/>
      <c r="Y17" s="293"/>
      <c r="Z17" s="288"/>
      <c r="AA17" s="289"/>
      <c r="AB17" s="289"/>
      <c r="AC17" s="289"/>
      <c r="AD17" s="292"/>
      <c r="AE17" s="289"/>
      <c r="AF17" s="289"/>
      <c r="AG17" s="289"/>
      <c r="AH17" s="289"/>
      <c r="AI17" s="290"/>
      <c r="AL17" s="262">
        <v>6</v>
      </c>
      <c r="AM17" s="262"/>
      <c r="AN17" s="262"/>
      <c r="AO17" s="263"/>
      <c r="AP17" s="313"/>
      <c r="AQ17" s="314"/>
      <c r="AR17" s="314"/>
      <c r="AS17" s="314"/>
      <c r="AT17" s="314"/>
      <c r="AU17" s="314"/>
      <c r="AV17" s="314"/>
      <c r="AW17" s="314"/>
      <c r="AX17" s="314"/>
      <c r="AY17" s="314"/>
      <c r="AZ17" s="315"/>
      <c r="BA17" s="315"/>
      <c r="BB17" s="315"/>
      <c r="BC17" s="315"/>
      <c r="BD17" s="315"/>
      <c r="BE17" s="315"/>
      <c r="BF17" s="315"/>
      <c r="BG17" s="315"/>
      <c r="BH17" s="315"/>
      <c r="BI17" s="293"/>
      <c r="BJ17" s="288"/>
      <c r="BK17" s="289"/>
      <c r="BL17" s="289"/>
      <c r="BM17" s="289"/>
      <c r="BN17" s="292"/>
      <c r="BO17" s="289"/>
      <c r="BP17" s="289"/>
      <c r="BQ17" s="289"/>
      <c r="BR17" s="289"/>
      <c r="BS17" s="290"/>
    </row>
    <row r="18" spans="1:71" ht="30" customHeight="1" x14ac:dyDescent="0.15">
      <c r="B18" s="262">
        <v>7</v>
      </c>
      <c r="C18" s="262"/>
      <c r="D18" s="262"/>
      <c r="E18" s="263"/>
      <c r="F18" s="313"/>
      <c r="G18" s="314"/>
      <c r="H18" s="314"/>
      <c r="I18" s="314"/>
      <c r="J18" s="314"/>
      <c r="K18" s="314"/>
      <c r="L18" s="314"/>
      <c r="M18" s="314"/>
      <c r="N18" s="314"/>
      <c r="O18" s="314"/>
      <c r="P18" s="315"/>
      <c r="Q18" s="315"/>
      <c r="R18" s="315"/>
      <c r="S18" s="315"/>
      <c r="T18" s="315"/>
      <c r="U18" s="315"/>
      <c r="V18" s="315"/>
      <c r="W18" s="315"/>
      <c r="X18" s="315"/>
      <c r="Y18" s="293"/>
      <c r="Z18" s="288"/>
      <c r="AA18" s="289"/>
      <c r="AB18" s="289"/>
      <c r="AC18" s="289"/>
      <c r="AD18" s="292"/>
      <c r="AE18" s="289"/>
      <c r="AF18" s="289"/>
      <c r="AG18" s="289"/>
      <c r="AH18" s="289"/>
      <c r="AI18" s="290"/>
      <c r="AL18" s="262">
        <v>7</v>
      </c>
      <c r="AM18" s="262"/>
      <c r="AN18" s="262"/>
      <c r="AO18" s="263"/>
      <c r="AP18" s="313"/>
      <c r="AQ18" s="314"/>
      <c r="AR18" s="314"/>
      <c r="AS18" s="314"/>
      <c r="AT18" s="314"/>
      <c r="AU18" s="314"/>
      <c r="AV18" s="314"/>
      <c r="AW18" s="314"/>
      <c r="AX18" s="314"/>
      <c r="AY18" s="314"/>
      <c r="AZ18" s="315"/>
      <c r="BA18" s="315"/>
      <c r="BB18" s="315"/>
      <c r="BC18" s="315"/>
      <c r="BD18" s="315"/>
      <c r="BE18" s="315"/>
      <c r="BF18" s="315"/>
      <c r="BG18" s="315"/>
      <c r="BH18" s="315"/>
      <c r="BI18" s="293"/>
      <c r="BJ18" s="288"/>
      <c r="BK18" s="289"/>
      <c r="BL18" s="289"/>
      <c r="BM18" s="289"/>
      <c r="BN18" s="292"/>
      <c r="BO18" s="289"/>
      <c r="BP18" s="289"/>
      <c r="BQ18" s="289"/>
      <c r="BR18" s="289"/>
      <c r="BS18" s="290"/>
    </row>
    <row r="19" spans="1:71" ht="30" customHeight="1" thickBot="1" x14ac:dyDescent="0.2">
      <c r="B19" s="262">
        <v>8</v>
      </c>
      <c r="C19" s="262"/>
      <c r="D19" s="262"/>
      <c r="E19" s="263"/>
      <c r="F19" s="316"/>
      <c r="G19" s="317"/>
      <c r="H19" s="317"/>
      <c r="I19" s="317"/>
      <c r="J19" s="317"/>
      <c r="K19" s="317"/>
      <c r="L19" s="317"/>
      <c r="M19" s="317"/>
      <c r="N19" s="317"/>
      <c r="O19" s="317"/>
      <c r="P19" s="318"/>
      <c r="Q19" s="318"/>
      <c r="R19" s="318"/>
      <c r="S19" s="318"/>
      <c r="T19" s="318"/>
      <c r="U19" s="318"/>
      <c r="V19" s="318"/>
      <c r="W19" s="318"/>
      <c r="X19" s="318"/>
      <c r="Y19" s="301"/>
      <c r="Z19" s="255"/>
      <c r="AA19" s="249"/>
      <c r="AB19" s="249"/>
      <c r="AC19" s="249"/>
      <c r="AD19" s="300"/>
      <c r="AE19" s="249"/>
      <c r="AF19" s="249"/>
      <c r="AG19" s="249"/>
      <c r="AH19" s="249"/>
      <c r="AI19" s="250"/>
      <c r="AL19" s="262">
        <v>8</v>
      </c>
      <c r="AM19" s="262"/>
      <c r="AN19" s="262"/>
      <c r="AO19" s="263"/>
      <c r="AP19" s="316"/>
      <c r="AQ19" s="317"/>
      <c r="AR19" s="317"/>
      <c r="AS19" s="317"/>
      <c r="AT19" s="317"/>
      <c r="AU19" s="317"/>
      <c r="AV19" s="317"/>
      <c r="AW19" s="317"/>
      <c r="AX19" s="317"/>
      <c r="AY19" s="317"/>
      <c r="AZ19" s="318"/>
      <c r="BA19" s="318"/>
      <c r="BB19" s="318"/>
      <c r="BC19" s="318"/>
      <c r="BD19" s="318"/>
      <c r="BE19" s="318"/>
      <c r="BF19" s="318"/>
      <c r="BG19" s="318"/>
      <c r="BH19" s="318"/>
      <c r="BI19" s="301"/>
      <c r="BJ19" s="255"/>
      <c r="BK19" s="249"/>
      <c r="BL19" s="249"/>
      <c r="BM19" s="249"/>
      <c r="BN19" s="300"/>
      <c r="BO19" s="249"/>
      <c r="BP19" s="249"/>
      <c r="BQ19" s="249"/>
      <c r="BR19" s="249"/>
      <c r="BS19" s="250"/>
    </row>
    <row r="20" spans="1:71" ht="21.6" customHeight="1" x14ac:dyDescent="0.15">
      <c r="A20" s="2"/>
      <c r="B20" s="23" t="s">
        <v>6</v>
      </c>
      <c r="C20" s="23"/>
      <c r="D20" s="23"/>
      <c r="E20" s="23"/>
      <c r="F20" s="2"/>
      <c r="G20" s="2"/>
      <c r="H20" s="2"/>
      <c r="I20" s="2"/>
      <c r="J20" s="2"/>
      <c r="K20" s="2"/>
      <c r="L20" s="2"/>
      <c r="M20" s="2"/>
      <c r="N20" s="2"/>
      <c r="O20" s="2"/>
      <c r="P20" s="2"/>
      <c r="Q20" s="2"/>
      <c r="R20" s="2"/>
      <c r="S20" s="2"/>
      <c r="T20" s="2"/>
      <c r="U20" s="2"/>
      <c r="V20" s="2"/>
      <c r="W20" s="2"/>
      <c r="X20" s="2"/>
      <c r="Y20" s="2"/>
      <c r="Z20" s="261">
        <f>COUNTA(Z12:AD19)</f>
        <v>0</v>
      </c>
      <c r="AA20" s="261"/>
      <c r="AB20" s="261"/>
      <c r="AC20" s="261"/>
      <c r="AD20" s="261"/>
      <c r="AE20" s="261">
        <f>COUNTA(AE12:AI19)</f>
        <v>0</v>
      </c>
      <c r="AF20" s="261"/>
      <c r="AG20" s="261"/>
      <c r="AH20" s="261"/>
      <c r="AI20" s="261"/>
      <c r="AK20" s="2"/>
      <c r="AL20" s="23" t="s">
        <v>6</v>
      </c>
      <c r="AM20" s="23"/>
      <c r="AN20" s="23"/>
      <c r="AO20" s="23"/>
      <c r="AP20" s="2"/>
      <c r="AQ20" s="2"/>
      <c r="AR20" s="2"/>
      <c r="AS20" s="2"/>
      <c r="AT20" s="2"/>
      <c r="AU20" s="2"/>
      <c r="AV20" s="2"/>
      <c r="AW20" s="2"/>
      <c r="AX20" s="2"/>
      <c r="AY20" s="2"/>
      <c r="AZ20" s="2"/>
      <c r="BA20" s="2"/>
      <c r="BB20" s="2"/>
      <c r="BC20" s="2"/>
      <c r="BD20" s="2"/>
      <c r="BE20" s="2"/>
      <c r="BF20" s="2"/>
      <c r="BG20" s="2"/>
      <c r="BH20" s="2"/>
      <c r="BI20" s="2"/>
      <c r="BJ20" s="261">
        <f>COUNTA(BJ12:BN19)</f>
        <v>0</v>
      </c>
      <c r="BK20" s="261"/>
      <c r="BL20" s="261"/>
      <c r="BM20" s="261"/>
      <c r="BN20" s="261"/>
      <c r="BO20" s="261">
        <f>COUNTA(BO12:BS19)</f>
        <v>0</v>
      </c>
      <c r="BP20" s="261"/>
      <c r="BQ20" s="261"/>
      <c r="BR20" s="261"/>
      <c r="BS20" s="261"/>
    </row>
  </sheetData>
  <mergeCells count="118">
    <mergeCell ref="Z20:AD20"/>
    <mergeCell ref="BJ20:BN20"/>
    <mergeCell ref="BO17:BS17"/>
    <mergeCell ref="B18:E18"/>
    <mergeCell ref="F18:O18"/>
    <mergeCell ref="P18:Y18"/>
    <mergeCell ref="Z18:AD18"/>
    <mergeCell ref="AE18:AI18"/>
    <mergeCell ref="AL18:AO18"/>
    <mergeCell ref="AP19:AY19"/>
    <mergeCell ref="AZ19:BI19"/>
    <mergeCell ref="BJ19:BN19"/>
    <mergeCell ref="BO19:BS19"/>
    <mergeCell ref="AP18:AY18"/>
    <mergeCell ref="AZ18:BI18"/>
    <mergeCell ref="BJ18:BN18"/>
    <mergeCell ref="BO18:BS18"/>
    <mergeCell ref="B19:E19"/>
    <mergeCell ref="F19:O19"/>
    <mergeCell ref="P19:Y19"/>
    <mergeCell ref="Z19:AD19"/>
    <mergeCell ref="AE19:AI19"/>
    <mergeCell ref="AL19:AO19"/>
    <mergeCell ref="B17:E17"/>
    <mergeCell ref="F17:O17"/>
    <mergeCell ref="P17:Y17"/>
    <mergeCell ref="Z17:AD17"/>
    <mergeCell ref="AE17:AI17"/>
    <mergeCell ref="AL17:AO17"/>
    <mergeCell ref="AP17:AY17"/>
    <mergeCell ref="AZ17:BI17"/>
    <mergeCell ref="BJ17:BN17"/>
    <mergeCell ref="BO15:BS15"/>
    <mergeCell ref="BO16:BS16"/>
    <mergeCell ref="B16:E16"/>
    <mergeCell ref="F16:O16"/>
    <mergeCell ref="P16:Y16"/>
    <mergeCell ref="Z16:AD16"/>
    <mergeCell ref="AE16:AI16"/>
    <mergeCell ref="AL16:AO16"/>
    <mergeCell ref="AP16:AY16"/>
    <mergeCell ref="AZ16:BI16"/>
    <mergeCell ref="BJ16:BN16"/>
    <mergeCell ref="B15:E15"/>
    <mergeCell ref="F15:O15"/>
    <mergeCell ref="P15:Y15"/>
    <mergeCell ref="Z15:AD15"/>
    <mergeCell ref="AE15:AI15"/>
    <mergeCell ref="AL15:AO15"/>
    <mergeCell ref="AP15:AY15"/>
    <mergeCell ref="AZ15:BI15"/>
    <mergeCell ref="BJ15:BN15"/>
    <mergeCell ref="BO13:BS13"/>
    <mergeCell ref="B14:E14"/>
    <mergeCell ref="F14:O14"/>
    <mergeCell ref="P14:Y14"/>
    <mergeCell ref="Z14:AD14"/>
    <mergeCell ref="AE14:AI14"/>
    <mergeCell ref="AL14:AO14"/>
    <mergeCell ref="AP14:AY14"/>
    <mergeCell ref="AZ14:BI14"/>
    <mergeCell ref="BJ14:BN14"/>
    <mergeCell ref="BO14:BS14"/>
    <mergeCell ref="B13:E13"/>
    <mergeCell ref="F13:O13"/>
    <mergeCell ref="P13:Y13"/>
    <mergeCell ref="Z13:AD13"/>
    <mergeCell ref="AE13:AI13"/>
    <mergeCell ref="AL13:AO13"/>
    <mergeCell ref="AP13:AY13"/>
    <mergeCell ref="AZ13:BI13"/>
    <mergeCell ref="BJ13:BN13"/>
    <mergeCell ref="AL8:AO8"/>
    <mergeCell ref="AP8:BD9"/>
    <mergeCell ref="AP11:AY11"/>
    <mergeCell ref="AZ11:BI11"/>
    <mergeCell ref="BJ11:BN11"/>
    <mergeCell ref="BO11:BS11"/>
    <mergeCell ref="B12:E12"/>
    <mergeCell ref="F12:O12"/>
    <mergeCell ref="P12:Y12"/>
    <mergeCell ref="Z12:AD12"/>
    <mergeCell ref="AE12:AI12"/>
    <mergeCell ref="AL12:AO12"/>
    <mergeCell ref="B11:E11"/>
    <mergeCell ref="F11:O11"/>
    <mergeCell ref="P11:Y11"/>
    <mergeCell ref="Z11:AD11"/>
    <mergeCell ref="AE11:AI11"/>
    <mergeCell ref="AL11:AO11"/>
    <mergeCell ref="AP12:AY12"/>
    <mergeCell ref="AZ12:BI12"/>
    <mergeCell ref="BJ12:BN12"/>
    <mergeCell ref="BO12:BS12"/>
    <mergeCell ref="AE20:AI20"/>
    <mergeCell ref="BO20:BS20"/>
    <mergeCell ref="C2:AB3"/>
    <mergeCell ref="AE2:AF2"/>
    <mergeCell ref="AM2:BL3"/>
    <mergeCell ref="BO2:BP2"/>
    <mergeCell ref="B5:E5"/>
    <mergeCell ref="F5:K5"/>
    <mergeCell ref="AE5:AH5"/>
    <mergeCell ref="AL5:AO5"/>
    <mergeCell ref="AP5:AU5"/>
    <mergeCell ref="BO5:BR5"/>
    <mergeCell ref="BE8:BH8"/>
    <mergeCell ref="BI8:BS9"/>
    <mergeCell ref="B9:E9"/>
    <mergeCell ref="U9:X9"/>
    <mergeCell ref="AL9:AO9"/>
    <mergeCell ref="BE9:BH9"/>
    <mergeCell ref="B6:H6"/>
    <mergeCell ref="AL6:AR6"/>
    <mergeCell ref="B8:E8"/>
    <mergeCell ref="F8:T9"/>
    <mergeCell ref="U8:X8"/>
    <mergeCell ref="Y8:AI9"/>
  </mergeCells>
  <phoneticPr fontId="3"/>
  <dataValidations count="3">
    <dataValidation imeMode="on" allowBlank="1" showInputMessage="1" showErrorMessage="1" prompt="姓と名の間に_x000a_全角スペースを_x000a_入れてください" sqref="F12:Y19 AP12:BI19" xr:uid="{0E40661F-57B3-4BA1-AEE5-54A600903357}"/>
    <dataValidation type="list" allowBlank="1" showInputMessage="1" showErrorMessage="1" sqref="Z12:AI19 BJ12:BS19" xr:uid="{6B8611C9-E47E-4626-A3FA-D4EA26778767}">
      <formula1>"○"</formula1>
    </dataValidation>
    <dataValidation allowBlank="1" showInputMessage="1" showErrorMessage="1" prompt="クラブ情報_x000a_シートで入力" sqref="F8:T9 Y8:AI9 AP8:BD9 BI8:BS9" xr:uid="{8CD9C037-E58A-463E-8678-62739A657217}"/>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colBreaks count="1" manualBreakCount="1">
    <brk id="36" max="1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A135C-B0FA-4FCE-AF87-6F866F0E61CD}">
  <sheetPr>
    <tabColor rgb="FF92D050"/>
  </sheetPr>
  <dimension ref="A1:BV38"/>
  <sheetViews>
    <sheetView showGridLines="0" view="pageBreakPreview" zoomScale="70" zoomScaleNormal="100" zoomScaleSheetLayoutView="70" workbookViewId="0">
      <pane ySplit="11" topLeftCell="A12" activePane="bottomLeft" state="frozen"/>
      <selection activeCell="AG32" sqref="AG32"/>
      <selection pane="bottomLeft" activeCell="V16" sqref="V16:AI16"/>
    </sheetView>
  </sheetViews>
  <sheetFormatPr defaultColWidth="9" defaultRowHeight="21.6" customHeight="1" x14ac:dyDescent="0.15"/>
  <cols>
    <col min="1" max="25" width="2.625" style="1" customWidth="1"/>
    <col min="26" max="30" width="2.625" style="1" hidden="1" customWidth="1"/>
    <col min="31" max="58" width="2.625" style="1" customWidth="1"/>
    <col min="59" max="59" width="5.125" style="1" customWidth="1"/>
    <col min="60" max="62" width="2.5" style="1" customWidth="1"/>
    <col min="63" max="67" width="0.5" style="1" customWidth="1"/>
    <col min="68" max="68" width="2.5" style="1" customWidth="1"/>
    <col min="69" max="220" width="2.625" style="1" customWidth="1"/>
    <col min="221"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c r="AM2" s="2"/>
      <c r="AN2" s="2"/>
      <c r="AO2" s="264" t="s">
        <v>278</v>
      </c>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Q2" s="265" t="s">
        <v>43</v>
      </c>
      <c r="BR2" s="265"/>
      <c r="BS2" s="33"/>
      <c r="BT2" s="35" t="s">
        <v>39</v>
      </c>
      <c r="BU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M3" s="2"/>
      <c r="AN3" s="2"/>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
      <c r="BP3" s="2"/>
      <c r="BQ3" s="2"/>
      <c r="BR3" s="2"/>
      <c r="BS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N4" s="2"/>
      <c r="AO4" s="2"/>
      <c r="AP4" s="3"/>
      <c r="AQ4" s="3"/>
      <c r="AR4" s="3"/>
      <c r="AS4" s="3"/>
      <c r="AT4" s="3"/>
      <c r="AU4" s="3"/>
      <c r="AV4" s="3"/>
      <c r="AW4" s="3"/>
      <c r="AX4" s="3"/>
      <c r="AY4" s="3"/>
      <c r="AZ4" s="3"/>
      <c r="BA4" s="3"/>
      <c r="BB4" s="3"/>
      <c r="BC4" s="3"/>
      <c r="BD4" s="3"/>
      <c r="BE4" s="3"/>
      <c r="BF4" s="3"/>
      <c r="BG4" s="3"/>
      <c r="BH4" s="3"/>
      <c r="BI4" s="3"/>
      <c r="BJ4" s="3"/>
      <c r="BK4" s="3"/>
      <c r="BL4" s="3"/>
      <c r="BM4" s="3"/>
      <c r="BN4" s="3"/>
      <c r="BO4" s="3"/>
      <c r="BP4" s="2"/>
      <c r="BQ4" s="2"/>
      <c r="BR4" s="2"/>
      <c r="BS4" s="2"/>
      <c r="BT4" s="2"/>
    </row>
    <row r="5" spans="1:74" s="14" customFormat="1" ht="30" customHeight="1" x14ac:dyDescent="0.15">
      <c r="B5" s="266" t="s">
        <v>67</v>
      </c>
      <c r="C5" s="266"/>
      <c r="D5" s="266"/>
      <c r="E5" s="266"/>
      <c r="F5" s="267"/>
      <c r="G5" s="267"/>
      <c r="H5" s="267"/>
      <c r="I5" s="267"/>
      <c r="J5" s="267"/>
      <c r="K5" s="267"/>
      <c r="AE5" s="319">
        <f>COUNTA(F12:M21)</f>
        <v>0</v>
      </c>
      <c r="AF5" s="319"/>
      <c r="AG5" s="319"/>
      <c r="AH5" s="268"/>
      <c r="AI5" s="15" t="s">
        <v>15</v>
      </c>
      <c r="AN5" s="266" t="s">
        <v>67</v>
      </c>
      <c r="AO5" s="266"/>
      <c r="AP5" s="266"/>
      <c r="AQ5" s="266"/>
      <c r="AR5" s="267"/>
      <c r="AS5" s="267"/>
      <c r="AT5" s="267"/>
      <c r="AU5" s="267"/>
      <c r="AV5" s="267"/>
      <c r="AW5" s="267"/>
      <c r="BQ5" s="319">
        <f>COUNTA(AR12:AY21)</f>
        <v>0</v>
      </c>
      <c r="BR5" s="319"/>
      <c r="BS5" s="319"/>
      <c r="BT5" s="268"/>
      <c r="BU5" s="15" t="s">
        <v>15</v>
      </c>
    </row>
    <row r="6" spans="1:74" s="14" customFormat="1" ht="30" customHeight="1" x14ac:dyDescent="0.15">
      <c r="B6" s="270" t="s">
        <v>147</v>
      </c>
      <c r="C6" s="270"/>
      <c r="D6" s="270"/>
      <c r="E6" s="270"/>
      <c r="F6" s="270"/>
      <c r="G6" s="270"/>
      <c r="H6" s="270"/>
      <c r="I6" s="16"/>
      <c r="J6" s="16" t="s">
        <v>313</v>
      </c>
      <c r="K6" s="16"/>
      <c r="L6" s="16"/>
      <c r="M6" s="16"/>
      <c r="N6" s="16"/>
      <c r="O6" s="16"/>
      <c r="P6" s="16"/>
      <c r="Q6" s="16"/>
      <c r="R6" s="16"/>
      <c r="S6" s="16"/>
      <c r="T6" s="16" t="s">
        <v>226</v>
      </c>
      <c r="U6" s="16"/>
      <c r="V6" s="16"/>
      <c r="W6" s="16"/>
      <c r="X6" s="16"/>
      <c r="Y6" s="16"/>
      <c r="Z6" s="16"/>
      <c r="AA6" s="16"/>
      <c r="AB6" s="16"/>
      <c r="AC6" s="16"/>
      <c r="AD6" s="16"/>
      <c r="AE6" s="16"/>
      <c r="AF6" s="16"/>
      <c r="AG6" s="16"/>
      <c r="AH6" s="16"/>
      <c r="AI6" s="16"/>
      <c r="AN6" s="270" t="s">
        <v>147</v>
      </c>
      <c r="AO6" s="270"/>
      <c r="AP6" s="270"/>
      <c r="AQ6" s="270"/>
      <c r="AR6" s="270"/>
      <c r="AS6" s="270"/>
      <c r="AT6" s="270"/>
      <c r="AU6" s="16"/>
      <c r="AV6" s="16" t="s">
        <v>314</v>
      </c>
      <c r="AW6" s="16"/>
      <c r="AX6" s="16"/>
      <c r="AY6" s="16"/>
      <c r="AZ6" s="16"/>
      <c r="BA6" s="16"/>
      <c r="BB6" s="16"/>
      <c r="BC6" s="16"/>
      <c r="BD6" s="16"/>
      <c r="BE6" s="16"/>
      <c r="BF6" s="16" t="s">
        <v>226</v>
      </c>
      <c r="BG6" s="16"/>
      <c r="BH6" s="16"/>
      <c r="BI6" s="16"/>
      <c r="BJ6" s="16"/>
      <c r="BK6" s="16"/>
      <c r="BL6" s="16"/>
      <c r="BM6" s="16"/>
      <c r="BN6" s="16"/>
      <c r="BO6" s="16"/>
      <c r="BP6" s="16"/>
      <c r="BQ6" s="16"/>
      <c r="BR6" s="16"/>
      <c r="BS6" s="16"/>
      <c r="BT6" s="16"/>
      <c r="BU6" s="16"/>
    </row>
    <row r="7" spans="1:74" ht="9.9499999999999993" customHeight="1" x14ac:dyDescent="0.15">
      <c r="B7" s="18"/>
      <c r="C7" s="18"/>
      <c r="D7" s="18"/>
      <c r="E7" s="18"/>
      <c r="F7" s="18"/>
      <c r="G7" s="18"/>
      <c r="H7" s="19"/>
      <c r="I7" s="19"/>
      <c r="J7" s="19"/>
      <c r="K7" s="19"/>
      <c r="L7" s="19"/>
      <c r="M7" s="19"/>
      <c r="N7" s="20"/>
      <c r="O7" s="20"/>
      <c r="P7" s="20"/>
      <c r="Q7" s="20"/>
      <c r="R7" s="20"/>
      <c r="S7" s="20"/>
      <c r="X7" s="21"/>
      <c r="AN7" s="18"/>
      <c r="AO7" s="18"/>
      <c r="AP7" s="18"/>
      <c r="AQ7" s="18"/>
      <c r="AR7" s="18"/>
      <c r="AS7" s="18"/>
      <c r="AT7" s="19"/>
      <c r="AU7" s="19"/>
      <c r="AV7" s="19"/>
      <c r="AW7" s="19"/>
      <c r="AX7" s="19"/>
      <c r="AY7" s="19"/>
      <c r="AZ7" s="20"/>
      <c r="BA7" s="20"/>
      <c r="BB7" s="20"/>
      <c r="BC7" s="20"/>
      <c r="BD7" s="20"/>
      <c r="BE7" s="20"/>
      <c r="BJ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M8" s="2"/>
      <c r="AN8" s="271" t="s">
        <v>0</v>
      </c>
      <c r="AO8" s="271"/>
      <c r="AP8" s="271"/>
      <c r="AQ8" s="271"/>
      <c r="AR8" s="143" t="str">
        <f>IF(クラブ情報!$J$6="","",クラブ情報!$J$6)</f>
        <v/>
      </c>
      <c r="AS8" s="144"/>
      <c r="AT8" s="144"/>
      <c r="AU8" s="144"/>
      <c r="AV8" s="144"/>
      <c r="AW8" s="144"/>
      <c r="AX8" s="144"/>
      <c r="AY8" s="144"/>
      <c r="AZ8" s="144"/>
      <c r="BA8" s="144"/>
      <c r="BB8" s="144"/>
      <c r="BC8" s="144"/>
      <c r="BD8" s="144"/>
      <c r="BE8" s="144"/>
      <c r="BF8" s="272"/>
      <c r="BG8" s="274" t="s">
        <v>4</v>
      </c>
      <c r="BH8" s="275"/>
      <c r="BI8" s="275"/>
      <c r="BJ8" s="276"/>
      <c r="BK8" s="143" t="str">
        <f>IF(クラブ情報!$J$7="","",クラブ情報!$J$7)</f>
        <v/>
      </c>
      <c r="BL8" s="144"/>
      <c r="BM8" s="144"/>
      <c r="BN8" s="144"/>
      <c r="BO8" s="144"/>
      <c r="BP8" s="144"/>
      <c r="BQ8" s="144"/>
      <c r="BR8" s="144"/>
      <c r="BS8" s="144"/>
      <c r="BT8" s="144"/>
      <c r="BU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M9" s="2"/>
      <c r="AN9" s="277" t="s">
        <v>1</v>
      </c>
      <c r="AO9" s="277"/>
      <c r="AP9" s="277"/>
      <c r="AQ9" s="277"/>
      <c r="AR9" s="145"/>
      <c r="AS9" s="146"/>
      <c r="AT9" s="146"/>
      <c r="AU9" s="146"/>
      <c r="AV9" s="146"/>
      <c r="AW9" s="146"/>
      <c r="AX9" s="146"/>
      <c r="AY9" s="146"/>
      <c r="AZ9" s="146"/>
      <c r="BA9" s="146"/>
      <c r="BB9" s="146"/>
      <c r="BC9" s="146"/>
      <c r="BD9" s="146"/>
      <c r="BE9" s="146"/>
      <c r="BF9" s="273"/>
      <c r="BG9" s="278" t="s">
        <v>5</v>
      </c>
      <c r="BH9" s="279"/>
      <c r="BI9" s="279"/>
      <c r="BJ9" s="280"/>
      <c r="BK9" s="145"/>
      <c r="BL9" s="146"/>
      <c r="BM9" s="146"/>
      <c r="BN9" s="146"/>
      <c r="BO9" s="146"/>
      <c r="BP9" s="146"/>
      <c r="BQ9" s="146"/>
      <c r="BR9" s="146"/>
      <c r="BS9" s="146"/>
      <c r="BT9" s="146"/>
      <c r="BU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c r="AN10" s="2"/>
      <c r="AO10" s="22"/>
      <c r="AP10" s="22"/>
      <c r="AQ10" s="22"/>
      <c r="AR10" s="22"/>
      <c r="AS10" s="22"/>
      <c r="AT10" s="22"/>
      <c r="AU10" s="22"/>
      <c r="AV10" s="22"/>
      <c r="AW10" s="22"/>
      <c r="AX10" s="22"/>
      <c r="AY10" s="22"/>
      <c r="AZ10" s="22"/>
      <c r="BA10" s="2"/>
      <c r="BB10" s="2"/>
      <c r="BC10" s="2"/>
      <c r="BD10" s="2"/>
      <c r="BE10" s="2"/>
      <c r="BF10" s="2"/>
      <c r="BG10" s="2"/>
      <c r="BH10" s="2"/>
      <c r="BI10" s="2"/>
      <c r="BJ10" s="2"/>
      <c r="BK10" s="2"/>
      <c r="BL10" s="2"/>
      <c r="BM10" s="2"/>
      <c r="BN10" s="2"/>
      <c r="BO10" s="2"/>
      <c r="BP10" s="2"/>
      <c r="BQ10" s="2"/>
      <c r="BR10" s="2"/>
      <c r="BS10" s="2"/>
      <c r="BT10" s="2"/>
    </row>
    <row r="11" spans="1:74" ht="30" customHeight="1" thickBot="1" x14ac:dyDescent="0.2">
      <c r="B11" s="284" t="s">
        <v>3</v>
      </c>
      <c r="C11" s="284"/>
      <c r="D11" s="284"/>
      <c r="E11" s="284"/>
      <c r="F11" s="320" t="s">
        <v>7</v>
      </c>
      <c r="G11" s="168"/>
      <c r="H11" s="168"/>
      <c r="I11" s="168"/>
      <c r="J11" s="168"/>
      <c r="K11" s="168"/>
      <c r="L11" s="168"/>
      <c r="M11" s="168"/>
      <c r="N11" s="320" t="s">
        <v>17</v>
      </c>
      <c r="O11" s="168"/>
      <c r="P11" s="168"/>
      <c r="Q11" s="168"/>
      <c r="R11" s="168"/>
      <c r="S11" s="168"/>
      <c r="T11" s="168"/>
      <c r="U11" s="321"/>
      <c r="V11" s="285" t="s">
        <v>23</v>
      </c>
      <c r="W11" s="286"/>
      <c r="X11" s="286"/>
      <c r="Y11" s="286"/>
      <c r="Z11" s="286"/>
      <c r="AA11" s="286"/>
      <c r="AB11" s="286"/>
      <c r="AC11" s="286"/>
      <c r="AD11" s="286"/>
      <c r="AE11" s="286"/>
      <c r="AF11" s="286"/>
      <c r="AG11" s="286"/>
      <c r="AH11" s="286"/>
      <c r="AI11" s="287"/>
      <c r="AN11" s="284" t="s">
        <v>3</v>
      </c>
      <c r="AO11" s="284"/>
      <c r="AP11" s="284"/>
      <c r="AQ11" s="284"/>
      <c r="AR11" s="320" t="s">
        <v>7</v>
      </c>
      <c r="AS11" s="168"/>
      <c r="AT11" s="168"/>
      <c r="AU11" s="168"/>
      <c r="AV11" s="168"/>
      <c r="AW11" s="168"/>
      <c r="AX11" s="168"/>
      <c r="AY11" s="168"/>
      <c r="AZ11" s="320" t="s">
        <v>17</v>
      </c>
      <c r="BA11" s="168"/>
      <c r="BB11" s="168"/>
      <c r="BC11" s="168"/>
      <c r="BD11" s="168"/>
      <c r="BE11" s="168"/>
      <c r="BF11" s="168"/>
      <c r="BG11" s="321"/>
      <c r="BH11" s="285" t="s">
        <v>23</v>
      </c>
      <c r="BI11" s="286"/>
      <c r="BJ11" s="286"/>
      <c r="BK11" s="286"/>
      <c r="BL11" s="286"/>
      <c r="BM11" s="286"/>
      <c r="BN11" s="286"/>
      <c r="BO11" s="286"/>
      <c r="BP11" s="286"/>
      <c r="BQ11" s="286"/>
      <c r="BR11" s="286"/>
      <c r="BS11" s="286"/>
      <c r="BT11" s="286"/>
      <c r="BU11" s="287"/>
    </row>
    <row r="12" spans="1:74" ht="30" customHeight="1" x14ac:dyDescent="0.15">
      <c r="B12" s="262">
        <v>1</v>
      </c>
      <c r="C12" s="262"/>
      <c r="D12" s="262"/>
      <c r="E12" s="263"/>
      <c r="F12" s="310"/>
      <c r="G12" s="311"/>
      <c r="H12" s="311"/>
      <c r="I12" s="311"/>
      <c r="J12" s="311"/>
      <c r="K12" s="311"/>
      <c r="L12" s="311"/>
      <c r="M12" s="311"/>
      <c r="N12" s="311"/>
      <c r="O12" s="311"/>
      <c r="P12" s="311"/>
      <c r="Q12" s="311"/>
      <c r="R12" s="311"/>
      <c r="S12" s="311"/>
      <c r="T12" s="311"/>
      <c r="U12" s="311"/>
      <c r="V12" s="257"/>
      <c r="W12" s="258"/>
      <c r="X12" s="258"/>
      <c r="Y12" s="258"/>
      <c r="Z12" s="258"/>
      <c r="AA12" s="258"/>
      <c r="AB12" s="258"/>
      <c r="AC12" s="258"/>
      <c r="AD12" s="258"/>
      <c r="AE12" s="258"/>
      <c r="AF12" s="258"/>
      <c r="AG12" s="258"/>
      <c r="AH12" s="258"/>
      <c r="AI12" s="260"/>
      <c r="AJ12" s="24"/>
      <c r="AN12" s="262">
        <v>1</v>
      </c>
      <c r="AO12" s="262"/>
      <c r="AP12" s="262"/>
      <c r="AQ12" s="263"/>
      <c r="AR12" s="310"/>
      <c r="AS12" s="311"/>
      <c r="AT12" s="311"/>
      <c r="AU12" s="311"/>
      <c r="AV12" s="311"/>
      <c r="AW12" s="311"/>
      <c r="AX12" s="311"/>
      <c r="AY12" s="311"/>
      <c r="AZ12" s="311"/>
      <c r="BA12" s="311"/>
      <c r="BB12" s="311"/>
      <c r="BC12" s="311"/>
      <c r="BD12" s="311"/>
      <c r="BE12" s="311"/>
      <c r="BF12" s="311"/>
      <c r="BG12" s="311"/>
      <c r="BH12" s="257"/>
      <c r="BI12" s="258"/>
      <c r="BJ12" s="258"/>
      <c r="BK12" s="258"/>
      <c r="BL12" s="258"/>
      <c r="BM12" s="258"/>
      <c r="BN12" s="258"/>
      <c r="BO12" s="258"/>
      <c r="BP12" s="258"/>
      <c r="BQ12" s="258"/>
      <c r="BR12" s="258"/>
      <c r="BS12" s="258"/>
      <c r="BT12" s="258"/>
      <c r="BU12" s="260"/>
      <c r="BV12" s="24"/>
    </row>
    <row r="13" spans="1:74" ht="30" customHeight="1" x14ac:dyDescent="0.15">
      <c r="B13" s="262">
        <v>2</v>
      </c>
      <c r="C13" s="262"/>
      <c r="D13" s="262"/>
      <c r="E13" s="263"/>
      <c r="F13" s="313"/>
      <c r="G13" s="314"/>
      <c r="H13" s="314"/>
      <c r="I13" s="314"/>
      <c r="J13" s="314"/>
      <c r="K13" s="314"/>
      <c r="L13" s="314"/>
      <c r="M13" s="314"/>
      <c r="N13" s="314"/>
      <c r="O13" s="314"/>
      <c r="P13" s="314"/>
      <c r="Q13" s="314"/>
      <c r="R13" s="314"/>
      <c r="S13" s="314"/>
      <c r="T13" s="314"/>
      <c r="U13" s="314"/>
      <c r="V13" s="288"/>
      <c r="W13" s="289"/>
      <c r="X13" s="289"/>
      <c r="Y13" s="289"/>
      <c r="Z13" s="289"/>
      <c r="AA13" s="289"/>
      <c r="AB13" s="289"/>
      <c r="AC13" s="289"/>
      <c r="AD13" s="289"/>
      <c r="AE13" s="289"/>
      <c r="AF13" s="289"/>
      <c r="AG13" s="289"/>
      <c r="AH13" s="289"/>
      <c r="AI13" s="290"/>
      <c r="AJ13" s="24"/>
      <c r="AN13" s="262">
        <v>2</v>
      </c>
      <c r="AO13" s="262"/>
      <c r="AP13" s="262"/>
      <c r="AQ13" s="263"/>
      <c r="AR13" s="313"/>
      <c r="AS13" s="314"/>
      <c r="AT13" s="314"/>
      <c r="AU13" s="314"/>
      <c r="AV13" s="314"/>
      <c r="AW13" s="314"/>
      <c r="AX13" s="314"/>
      <c r="AY13" s="314"/>
      <c r="AZ13" s="314"/>
      <c r="BA13" s="314"/>
      <c r="BB13" s="314"/>
      <c r="BC13" s="314"/>
      <c r="BD13" s="314"/>
      <c r="BE13" s="314"/>
      <c r="BF13" s="314"/>
      <c r="BG13" s="314"/>
      <c r="BH13" s="288"/>
      <c r="BI13" s="289"/>
      <c r="BJ13" s="289"/>
      <c r="BK13" s="289"/>
      <c r="BL13" s="289"/>
      <c r="BM13" s="289"/>
      <c r="BN13" s="289"/>
      <c r="BO13" s="289"/>
      <c r="BP13" s="289"/>
      <c r="BQ13" s="289"/>
      <c r="BR13" s="289"/>
      <c r="BS13" s="289"/>
      <c r="BT13" s="289"/>
      <c r="BU13" s="290"/>
      <c r="BV13" s="24"/>
    </row>
    <row r="14" spans="1:74" ht="30" customHeight="1" x14ac:dyDescent="0.15">
      <c r="B14" s="262">
        <v>3</v>
      </c>
      <c r="C14" s="262"/>
      <c r="D14" s="262"/>
      <c r="E14" s="263"/>
      <c r="F14" s="313"/>
      <c r="G14" s="314"/>
      <c r="H14" s="314"/>
      <c r="I14" s="314"/>
      <c r="J14" s="314"/>
      <c r="K14" s="314"/>
      <c r="L14" s="314"/>
      <c r="M14" s="314"/>
      <c r="N14" s="314"/>
      <c r="O14" s="314"/>
      <c r="P14" s="314"/>
      <c r="Q14" s="314"/>
      <c r="R14" s="314"/>
      <c r="S14" s="314"/>
      <c r="T14" s="314"/>
      <c r="U14" s="314"/>
      <c r="V14" s="288"/>
      <c r="W14" s="289"/>
      <c r="X14" s="289"/>
      <c r="Y14" s="289"/>
      <c r="Z14" s="289"/>
      <c r="AA14" s="289"/>
      <c r="AB14" s="289"/>
      <c r="AC14" s="289"/>
      <c r="AD14" s="289"/>
      <c r="AE14" s="289"/>
      <c r="AF14" s="289"/>
      <c r="AG14" s="289"/>
      <c r="AH14" s="289"/>
      <c r="AI14" s="290"/>
      <c r="AJ14" s="24"/>
      <c r="AN14" s="262">
        <v>3</v>
      </c>
      <c r="AO14" s="262"/>
      <c r="AP14" s="262"/>
      <c r="AQ14" s="263"/>
      <c r="AR14" s="313"/>
      <c r="AS14" s="314"/>
      <c r="AT14" s="314"/>
      <c r="AU14" s="314"/>
      <c r="AV14" s="314"/>
      <c r="AW14" s="314"/>
      <c r="AX14" s="314"/>
      <c r="AY14" s="314"/>
      <c r="AZ14" s="314"/>
      <c r="BA14" s="314"/>
      <c r="BB14" s="314"/>
      <c r="BC14" s="314"/>
      <c r="BD14" s="314"/>
      <c r="BE14" s="314"/>
      <c r="BF14" s="314"/>
      <c r="BG14" s="314"/>
      <c r="BH14" s="288"/>
      <c r="BI14" s="289"/>
      <c r="BJ14" s="289"/>
      <c r="BK14" s="289"/>
      <c r="BL14" s="289"/>
      <c r="BM14" s="289"/>
      <c r="BN14" s="289"/>
      <c r="BO14" s="289"/>
      <c r="BP14" s="289"/>
      <c r="BQ14" s="289"/>
      <c r="BR14" s="289"/>
      <c r="BS14" s="289"/>
      <c r="BT14" s="289"/>
      <c r="BU14" s="290"/>
      <c r="BV14" s="24"/>
    </row>
    <row r="15" spans="1:74" ht="30" customHeight="1" x14ac:dyDescent="0.15">
      <c r="B15" s="262">
        <v>4</v>
      </c>
      <c r="C15" s="262"/>
      <c r="D15" s="262"/>
      <c r="E15" s="263"/>
      <c r="F15" s="313"/>
      <c r="G15" s="314"/>
      <c r="H15" s="314"/>
      <c r="I15" s="314"/>
      <c r="J15" s="314"/>
      <c r="K15" s="314"/>
      <c r="L15" s="314"/>
      <c r="M15" s="314"/>
      <c r="N15" s="314"/>
      <c r="O15" s="314"/>
      <c r="P15" s="314"/>
      <c r="Q15" s="314"/>
      <c r="R15" s="314"/>
      <c r="S15" s="314"/>
      <c r="T15" s="314"/>
      <c r="U15" s="314"/>
      <c r="V15" s="288"/>
      <c r="W15" s="289"/>
      <c r="X15" s="289"/>
      <c r="Y15" s="289"/>
      <c r="Z15" s="289"/>
      <c r="AA15" s="289"/>
      <c r="AB15" s="289"/>
      <c r="AC15" s="289"/>
      <c r="AD15" s="289"/>
      <c r="AE15" s="289"/>
      <c r="AF15" s="289"/>
      <c r="AG15" s="289"/>
      <c r="AH15" s="289"/>
      <c r="AI15" s="290"/>
      <c r="AJ15" s="24"/>
      <c r="AN15" s="262">
        <v>4</v>
      </c>
      <c r="AO15" s="262"/>
      <c r="AP15" s="262"/>
      <c r="AQ15" s="263"/>
      <c r="AR15" s="313"/>
      <c r="AS15" s="314"/>
      <c r="AT15" s="314"/>
      <c r="AU15" s="314"/>
      <c r="AV15" s="314"/>
      <c r="AW15" s="314"/>
      <c r="AX15" s="314"/>
      <c r="AY15" s="314"/>
      <c r="AZ15" s="314"/>
      <c r="BA15" s="314"/>
      <c r="BB15" s="314"/>
      <c r="BC15" s="314"/>
      <c r="BD15" s="314"/>
      <c r="BE15" s="314"/>
      <c r="BF15" s="314"/>
      <c r="BG15" s="314"/>
      <c r="BH15" s="288"/>
      <c r="BI15" s="289"/>
      <c r="BJ15" s="289"/>
      <c r="BK15" s="289"/>
      <c r="BL15" s="289"/>
      <c r="BM15" s="289"/>
      <c r="BN15" s="289"/>
      <c r="BO15" s="289"/>
      <c r="BP15" s="289"/>
      <c r="BQ15" s="289"/>
      <c r="BR15" s="289"/>
      <c r="BS15" s="289"/>
      <c r="BT15" s="289"/>
      <c r="BU15" s="290"/>
      <c r="BV15" s="24"/>
    </row>
    <row r="16" spans="1:74" ht="30" customHeight="1" x14ac:dyDescent="0.15">
      <c r="B16" s="262">
        <v>5</v>
      </c>
      <c r="C16" s="262"/>
      <c r="D16" s="262"/>
      <c r="E16" s="263"/>
      <c r="F16" s="313"/>
      <c r="G16" s="314"/>
      <c r="H16" s="314"/>
      <c r="I16" s="314"/>
      <c r="J16" s="314"/>
      <c r="K16" s="314"/>
      <c r="L16" s="314"/>
      <c r="M16" s="314"/>
      <c r="N16" s="314"/>
      <c r="O16" s="314"/>
      <c r="P16" s="314"/>
      <c r="Q16" s="314"/>
      <c r="R16" s="314"/>
      <c r="S16" s="314"/>
      <c r="T16" s="314"/>
      <c r="U16" s="314"/>
      <c r="V16" s="288"/>
      <c r="W16" s="289"/>
      <c r="X16" s="289"/>
      <c r="Y16" s="289"/>
      <c r="Z16" s="289"/>
      <c r="AA16" s="289"/>
      <c r="AB16" s="289"/>
      <c r="AC16" s="289"/>
      <c r="AD16" s="289"/>
      <c r="AE16" s="289"/>
      <c r="AF16" s="289"/>
      <c r="AG16" s="289"/>
      <c r="AH16" s="289"/>
      <c r="AI16" s="290"/>
      <c r="AJ16" s="24"/>
      <c r="AN16" s="262">
        <v>5</v>
      </c>
      <c r="AO16" s="262"/>
      <c r="AP16" s="262"/>
      <c r="AQ16" s="263"/>
      <c r="AR16" s="313"/>
      <c r="AS16" s="314"/>
      <c r="AT16" s="314"/>
      <c r="AU16" s="314"/>
      <c r="AV16" s="314"/>
      <c r="AW16" s="314"/>
      <c r="AX16" s="314"/>
      <c r="AY16" s="314"/>
      <c r="AZ16" s="314"/>
      <c r="BA16" s="314"/>
      <c r="BB16" s="314"/>
      <c r="BC16" s="314"/>
      <c r="BD16" s="314"/>
      <c r="BE16" s="314"/>
      <c r="BF16" s="314"/>
      <c r="BG16" s="314"/>
      <c r="BH16" s="288"/>
      <c r="BI16" s="289"/>
      <c r="BJ16" s="289"/>
      <c r="BK16" s="289"/>
      <c r="BL16" s="289"/>
      <c r="BM16" s="289"/>
      <c r="BN16" s="289"/>
      <c r="BO16" s="289"/>
      <c r="BP16" s="289"/>
      <c r="BQ16" s="289"/>
      <c r="BR16" s="289"/>
      <c r="BS16" s="289"/>
      <c r="BT16" s="289"/>
      <c r="BU16" s="290"/>
      <c r="BV16" s="24"/>
    </row>
    <row r="17" spans="1:74" ht="30" customHeight="1" x14ac:dyDescent="0.15">
      <c r="B17" s="262">
        <v>6</v>
      </c>
      <c r="C17" s="262"/>
      <c r="D17" s="262"/>
      <c r="E17" s="263"/>
      <c r="F17" s="313"/>
      <c r="G17" s="314"/>
      <c r="H17" s="314"/>
      <c r="I17" s="314"/>
      <c r="J17" s="314"/>
      <c r="K17" s="314"/>
      <c r="L17" s="314"/>
      <c r="M17" s="314"/>
      <c r="N17" s="314"/>
      <c r="O17" s="314"/>
      <c r="P17" s="314"/>
      <c r="Q17" s="314"/>
      <c r="R17" s="314"/>
      <c r="S17" s="314"/>
      <c r="T17" s="314"/>
      <c r="U17" s="314"/>
      <c r="V17" s="288"/>
      <c r="W17" s="289"/>
      <c r="X17" s="289"/>
      <c r="Y17" s="289"/>
      <c r="Z17" s="289"/>
      <c r="AA17" s="289"/>
      <c r="AB17" s="289"/>
      <c r="AC17" s="289"/>
      <c r="AD17" s="289"/>
      <c r="AE17" s="289"/>
      <c r="AF17" s="289"/>
      <c r="AG17" s="289"/>
      <c r="AH17" s="289"/>
      <c r="AI17" s="290"/>
      <c r="AJ17" s="24"/>
      <c r="AN17" s="262">
        <v>6</v>
      </c>
      <c r="AO17" s="262"/>
      <c r="AP17" s="262"/>
      <c r="AQ17" s="263"/>
      <c r="AR17" s="313"/>
      <c r="AS17" s="314"/>
      <c r="AT17" s="314"/>
      <c r="AU17" s="314"/>
      <c r="AV17" s="314"/>
      <c r="AW17" s="314"/>
      <c r="AX17" s="314"/>
      <c r="AY17" s="314"/>
      <c r="AZ17" s="314"/>
      <c r="BA17" s="314"/>
      <c r="BB17" s="314"/>
      <c r="BC17" s="314"/>
      <c r="BD17" s="314"/>
      <c r="BE17" s="314"/>
      <c r="BF17" s="314"/>
      <c r="BG17" s="314"/>
      <c r="BH17" s="288"/>
      <c r="BI17" s="289"/>
      <c r="BJ17" s="289"/>
      <c r="BK17" s="289"/>
      <c r="BL17" s="289"/>
      <c r="BM17" s="289"/>
      <c r="BN17" s="289"/>
      <c r="BO17" s="289"/>
      <c r="BP17" s="289"/>
      <c r="BQ17" s="289"/>
      <c r="BR17" s="289"/>
      <c r="BS17" s="289"/>
      <c r="BT17" s="289"/>
      <c r="BU17" s="290"/>
      <c r="BV17" s="24"/>
    </row>
    <row r="18" spans="1:74" ht="30" customHeight="1" x14ac:dyDescent="0.15">
      <c r="B18" s="262">
        <v>7</v>
      </c>
      <c r="C18" s="262"/>
      <c r="D18" s="262"/>
      <c r="E18" s="263"/>
      <c r="F18" s="313"/>
      <c r="G18" s="314"/>
      <c r="H18" s="314"/>
      <c r="I18" s="314"/>
      <c r="J18" s="314"/>
      <c r="K18" s="314"/>
      <c r="L18" s="314"/>
      <c r="M18" s="314"/>
      <c r="N18" s="314"/>
      <c r="O18" s="314"/>
      <c r="P18" s="314"/>
      <c r="Q18" s="314"/>
      <c r="R18" s="314"/>
      <c r="S18" s="314"/>
      <c r="T18" s="314"/>
      <c r="U18" s="314"/>
      <c r="V18" s="288"/>
      <c r="W18" s="289"/>
      <c r="X18" s="289"/>
      <c r="Y18" s="289"/>
      <c r="Z18" s="289"/>
      <c r="AA18" s="289"/>
      <c r="AB18" s="289"/>
      <c r="AC18" s="289"/>
      <c r="AD18" s="289"/>
      <c r="AE18" s="289"/>
      <c r="AF18" s="289"/>
      <c r="AG18" s="289"/>
      <c r="AH18" s="289"/>
      <c r="AI18" s="290"/>
      <c r="AJ18" s="24"/>
      <c r="AN18" s="262">
        <v>7</v>
      </c>
      <c r="AO18" s="262"/>
      <c r="AP18" s="262"/>
      <c r="AQ18" s="263"/>
      <c r="AR18" s="313"/>
      <c r="AS18" s="314"/>
      <c r="AT18" s="314"/>
      <c r="AU18" s="314"/>
      <c r="AV18" s="314"/>
      <c r="AW18" s="314"/>
      <c r="AX18" s="314"/>
      <c r="AY18" s="314"/>
      <c r="AZ18" s="314"/>
      <c r="BA18" s="314"/>
      <c r="BB18" s="314"/>
      <c r="BC18" s="314"/>
      <c r="BD18" s="314"/>
      <c r="BE18" s="314"/>
      <c r="BF18" s="314"/>
      <c r="BG18" s="314"/>
      <c r="BH18" s="288"/>
      <c r="BI18" s="289"/>
      <c r="BJ18" s="289"/>
      <c r="BK18" s="289"/>
      <c r="BL18" s="289"/>
      <c r="BM18" s="289"/>
      <c r="BN18" s="289"/>
      <c r="BO18" s="289"/>
      <c r="BP18" s="289"/>
      <c r="BQ18" s="289"/>
      <c r="BR18" s="289"/>
      <c r="BS18" s="289"/>
      <c r="BT18" s="289"/>
      <c r="BU18" s="290"/>
      <c r="BV18" s="24"/>
    </row>
    <row r="19" spans="1:74" ht="30" customHeight="1" x14ac:dyDescent="0.15">
      <c r="B19" s="262">
        <v>8</v>
      </c>
      <c r="C19" s="262"/>
      <c r="D19" s="262"/>
      <c r="E19" s="263"/>
      <c r="F19" s="313"/>
      <c r="G19" s="314"/>
      <c r="H19" s="314"/>
      <c r="I19" s="314"/>
      <c r="J19" s="314"/>
      <c r="K19" s="314"/>
      <c r="L19" s="314"/>
      <c r="M19" s="314"/>
      <c r="N19" s="314"/>
      <c r="O19" s="314"/>
      <c r="P19" s="314"/>
      <c r="Q19" s="314"/>
      <c r="R19" s="314"/>
      <c r="S19" s="314"/>
      <c r="T19" s="314"/>
      <c r="U19" s="314"/>
      <c r="V19" s="288"/>
      <c r="W19" s="289"/>
      <c r="X19" s="289"/>
      <c r="Y19" s="289"/>
      <c r="Z19" s="289"/>
      <c r="AA19" s="289"/>
      <c r="AB19" s="289"/>
      <c r="AC19" s="289"/>
      <c r="AD19" s="289"/>
      <c r="AE19" s="289"/>
      <c r="AF19" s="289"/>
      <c r="AG19" s="289"/>
      <c r="AH19" s="289"/>
      <c r="AI19" s="290"/>
      <c r="AJ19" s="24"/>
      <c r="AN19" s="262">
        <v>8</v>
      </c>
      <c r="AO19" s="262"/>
      <c r="AP19" s="262"/>
      <c r="AQ19" s="263"/>
      <c r="AR19" s="313"/>
      <c r="AS19" s="314"/>
      <c r="AT19" s="314"/>
      <c r="AU19" s="314"/>
      <c r="AV19" s="314"/>
      <c r="AW19" s="314"/>
      <c r="AX19" s="314"/>
      <c r="AY19" s="314"/>
      <c r="AZ19" s="314"/>
      <c r="BA19" s="314"/>
      <c r="BB19" s="314"/>
      <c r="BC19" s="314"/>
      <c r="BD19" s="314"/>
      <c r="BE19" s="314"/>
      <c r="BF19" s="314"/>
      <c r="BG19" s="314"/>
      <c r="BH19" s="288"/>
      <c r="BI19" s="289"/>
      <c r="BJ19" s="289"/>
      <c r="BK19" s="289"/>
      <c r="BL19" s="289"/>
      <c r="BM19" s="289"/>
      <c r="BN19" s="289"/>
      <c r="BO19" s="289"/>
      <c r="BP19" s="289"/>
      <c r="BQ19" s="289"/>
      <c r="BR19" s="289"/>
      <c r="BS19" s="289"/>
      <c r="BT19" s="289"/>
      <c r="BU19" s="290"/>
      <c r="BV19" s="24"/>
    </row>
    <row r="20" spans="1:74" ht="30" customHeight="1" x14ac:dyDescent="0.15">
      <c r="B20" s="262">
        <v>9</v>
      </c>
      <c r="C20" s="262"/>
      <c r="D20" s="262"/>
      <c r="E20" s="263"/>
      <c r="F20" s="313"/>
      <c r="G20" s="314"/>
      <c r="H20" s="314"/>
      <c r="I20" s="314"/>
      <c r="J20" s="314"/>
      <c r="K20" s="314"/>
      <c r="L20" s="314"/>
      <c r="M20" s="314"/>
      <c r="N20" s="314"/>
      <c r="O20" s="314"/>
      <c r="P20" s="314"/>
      <c r="Q20" s="314"/>
      <c r="R20" s="314"/>
      <c r="S20" s="314"/>
      <c r="T20" s="314"/>
      <c r="U20" s="314"/>
      <c r="V20" s="288"/>
      <c r="W20" s="289"/>
      <c r="X20" s="289"/>
      <c r="Y20" s="289"/>
      <c r="Z20" s="289"/>
      <c r="AA20" s="289"/>
      <c r="AB20" s="289"/>
      <c r="AC20" s="289"/>
      <c r="AD20" s="289"/>
      <c r="AE20" s="289"/>
      <c r="AF20" s="289"/>
      <c r="AG20" s="289"/>
      <c r="AH20" s="289"/>
      <c r="AI20" s="290"/>
      <c r="AJ20" s="24"/>
      <c r="AN20" s="262">
        <v>9</v>
      </c>
      <c r="AO20" s="262"/>
      <c r="AP20" s="262"/>
      <c r="AQ20" s="263"/>
      <c r="AR20" s="313"/>
      <c r="AS20" s="314"/>
      <c r="AT20" s="314"/>
      <c r="AU20" s="314"/>
      <c r="AV20" s="314"/>
      <c r="AW20" s="314"/>
      <c r="AX20" s="314"/>
      <c r="AY20" s="314"/>
      <c r="AZ20" s="314"/>
      <c r="BA20" s="314"/>
      <c r="BB20" s="314"/>
      <c r="BC20" s="314"/>
      <c r="BD20" s="314"/>
      <c r="BE20" s="314"/>
      <c r="BF20" s="314"/>
      <c r="BG20" s="314"/>
      <c r="BH20" s="288"/>
      <c r="BI20" s="289"/>
      <c r="BJ20" s="289"/>
      <c r="BK20" s="289"/>
      <c r="BL20" s="289"/>
      <c r="BM20" s="289"/>
      <c r="BN20" s="289"/>
      <c r="BO20" s="289"/>
      <c r="BP20" s="289"/>
      <c r="BQ20" s="289"/>
      <c r="BR20" s="289"/>
      <c r="BS20" s="289"/>
      <c r="BT20" s="289"/>
      <c r="BU20" s="290"/>
      <c r="BV20" s="24"/>
    </row>
    <row r="21" spans="1:74" ht="30" customHeight="1" thickBot="1" x14ac:dyDescent="0.2">
      <c r="B21" s="262">
        <v>10</v>
      </c>
      <c r="C21" s="262"/>
      <c r="D21" s="262"/>
      <c r="E21" s="263"/>
      <c r="F21" s="316"/>
      <c r="G21" s="317"/>
      <c r="H21" s="317"/>
      <c r="I21" s="317"/>
      <c r="J21" s="317"/>
      <c r="K21" s="317"/>
      <c r="L21" s="317"/>
      <c r="M21" s="317"/>
      <c r="N21" s="317"/>
      <c r="O21" s="317"/>
      <c r="P21" s="317"/>
      <c r="Q21" s="317"/>
      <c r="R21" s="317"/>
      <c r="S21" s="317"/>
      <c r="T21" s="317"/>
      <c r="U21" s="317"/>
      <c r="V21" s="255"/>
      <c r="W21" s="249"/>
      <c r="X21" s="249"/>
      <c r="Y21" s="249"/>
      <c r="Z21" s="249"/>
      <c r="AA21" s="249"/>
      <c r="AB21" s="249"/>
      <c r="AC21" s="249"/>
      <c r="AD21" s="249"/>
      <c r="AE21" s="249"/>
      <c r="AF21" s="249"/>
      <c r="AG21" s="249"/>
      <c r="AH21" s="249"/>
      <c r="AI21" s="250"/>
      <c r="AJ21" s="24"/>
      <c r="AN21" s="262">
        <v>10</v>
      </c>
      <c r="AO21" s="262"/>
      <c r="AP21" s="262"/>
      <c r="AQ21" s="263"/>
      <c r="AR21" s="316"/>
      <c r="AS21" s="317"/>
      <c r="AT21" s="317"/>
      <c r="AU21" s="317"/>
      <c r="AV21" s="317"/>
      <c r="AW21" s="317"/>
      <c r="AX21" s="317"/>
      <c r="AY21" s="317"/>
      <c r="AZ21" s="317"/>
      <c r="BA21" s="317"/>
      <c r="BB21" s="317"/>
      <c r="BC21" s="317"/>
      <c r="BD21" s="317"/>
      <c r="BE21" s="317"/>
      <c r="BF21" s="317"/>
      <c r="BG21" s="317"/>
      <c r="BH21" s="255"/>
      <c r="BI21" s="249"/>
      <c r="BJ21" s="249"/>
      <c r="BK21" s="249"/>
      <c r="BL21" s="249"/>
      <c r="BM21" s="249"/>
      <c r="BN21" s="249"/>
      <c r="BO21" s="249"/>
      <c r="BP21" s="249"/>
      <c r="BQ21" s="249"/>
      <c r="BR21" s="249"/>
      <c r="BS21" s="249"/>
      <c r="BT21" s="249"/>
      <c r="BU21" s="250"/>
      <c r="BV21" s="24"/>
    </row>
    <row r="22" spans="1:74" ht="21.6" customHeight="1" x14ac:dyDescent="0.15">
      <c r="A22" s="2"/>
      <c r="B22" s="23"/>
      <c r="C22" s="23"/>
      <c r="D22" s="23"/>
      <c r="E22" s="23"/>
      <c r="F22" s="2"/>
      <c r="G22" s="2"/>
      <c r="H22" s="2"/>
      <c r="I22" s="2"/>
      <c r="J22" s="2"/>
      <c r="K22" s="2"/>
      <c r="L22" s="2"/>
      <c r="M22" s="2"/>
      <c r="N22" s="2"/>
      <c r="O22" s="2"/>
      <c r="P22" s="2"/>
      <c r="Q22" s="2"/>
      <c r="R22" s="2"/>
      <c r="S22" s="2"/>
      <c r="T22" s="2"/>
      <c r="U22" s="2"/>
      <c r="V22" s="2"/>
      <c r="W22" s="2"/>
      <c r="X22" s="2"/>
      <c r="Y22" s="2"/>
      <c r="Z22" s="2"/>
      <c r="AA22" s="2"/>
      <c r="AB22" s="2"/>
      <c r="AC22" s="322"/>
      <c r="AD22" s="322"/>
      <c r="AE22" s="323">
        <f>COUNTA(AE12:AI21)</f>
        <v>0</v>
      </c>
      <c r="AF22" s="323"/>
      <c r="AG22" s="323"/>
      <c r="AH22" s="323"/>
      <c r="AI22" s="323"/>
      <c r="AJ22" s="24"/>
      <c r="AM22" s="2"/>
      <c r="AN22" s="23"/>
      <c r="AO22" s="23"/>
      <c r="AP22" s="23"/>
      <c r="AQ22" s="23"/>
      <c r="AR22" s="2"/>
      <c r="AS22" s="2"/>
      <c r="AT22" s="2"/>
      <c r="AU22" s="2"/>
      <c r="AV22" s="2"/>
      <c r="AW22" s="2"/>
      <c r="AX22" s="2"/>
      <c r="AY22" s="2"/>
      <c r="AZ22" s="2"/>
      <c r="BA22" s="2"/>
      <c r="BB22" s="2"/>
      <c r="BC22" s="2"/>
      <c r="BD22" s="2"/>
      <c r="BE22" s="2"/>
      <c r="BF22" s="2"/>
      <c r="BG22" s="2"/>
      <c r="BH22" s="2"/>
      <c r="BI22" s="2"/>
      <c r="BJ22" s="2"/>
      <c r="BK22" s="2"/>
      <c r="BL22" s="2"/>
      <c r="BM22" s="2"/>
      <c r="BN22" s="2"/>
      <c r="BO22" s="322"/>
      <c r="BP22" s="322"/>
      <c r="BQ22" s="323">
        <f>COUNTA(BQ12:BU21)</f>
        <v>0</v>
      </c>
      <c r="BR22" s="323"/>
      <c r="BS22" s="323"/>
      <c r="BT22" s="323"/>
      <c r="BU22" s="323"/>
      <c r="BV22" s="24"/>
    </row>
    <row r="23" spans="1:74" ht="21.6" customHeight="1" x14ac:dyDescent="0.15">
      <c r="B23" s="2"/>
      <c r="C23" s="2"/>
      <c r="D23" s="2"/>
      <c r="E23" s="2"/>
      <c r="F23" s="2"/>
      <c r="G23" s="2"/>
      <c r="O23" s="2"/>
      <c r="P23" s="2"/>
      <c r="Q23" s="2"/>
      <c r="R23" s="2"/>
      <c r="S23" s="2"/>
      <c r="T23" s="2"/>
      <c r="U23" s="2"/>
      <c r="V23" s="2"/>
      <c r="W23" s="2"/>
      <c r="X23" s="2"/>
      <c r="Y23" s="20"/>
      <c r="Z23" s="20"/>
      <c r="AA23" s="20"/>
      <c r="AB23" s="20"/>
      <c r="AC23" s="20"/>
      <c r="AD23" s="20"/>
      <c r="AE23" s="20"/>
      <c r="AF23" s="20"/>
      <c r="AG23" s="20"/>
      <c r="AI23" s="2"/>
    </row>
    <row r="24" spans="1:74" ht="21.6" customHeight="1" x14ac:dyDescent="0.15">
      <c r="B24" s="2"/>
      <c r="C24" s="2"/>
      <c r="D24" s="2"/>
      <c r="E24" s="2"/>
      <c r="F24" s="2"/>
      <c r="G24" s="2"/>
      <c r="U24" s="2"/>
      <c r="V24" s="256" t="s">
        <v>112</v>
      </c>
      <c r="W24" s="256"/>
      <c r="X24" s="256"/>
      <c r="Y24" s="256" t="s">
        <v>32</v>
      </c>
      <c r="Z24" s="256"/>
      <c r="AA24" s="256"/>
      <c r="AB24" s="256" t="s">
        <v>180</v>
      </c>
      <c r="AC24" s="256"/>
      <c r="AD24" s="256"/>
    </row>
    <row r="25" spans="1:74" ht="21.6" customHeight="1" x14ac:dyDescent="0.15">
      <c r="B25" s="2"/>
      <c r="C25" s="2"/>
      <c r="D25" s="2"/>
      <c r="E25" s="2"/>
      <c r="F25" s="2"/>
      <c r="G25" s="2"/>
      <c r="U25" s="2"/>
      <c r="V25" s="256" t="s">
        <v>287</v>
      </c>
      <c r="W25" s="256"/>
      <c r="X25" s="256"/>
      <c r="Y25" s="256">
        <f t="shared" ref="Y25:Y37" si="0">COUNTIF($V$12:$V$21,V25)</f>
        <v>0</v>
      </c>
      <c r="Z25" s="256"/>
      <c r="AA25" s="256"/>
      <c r="AB25" s="32"/>
      <c r="AC25" s="32"/>
      <c r="AD25" s="32"/>
    </row>
    <row r="26" spans="1:74" ht="21.6" customHeight="1" x14ac:dyDescent="0.15">
      <c r="V26" s="256" t="s">
        <v>83</v>
      </c>
      <c r="W26" s="256"/>
      <c r="X26" s="256"/>
      <c r="Y26" s="256">
        <f t="shared" si="0"/>
        <v>0</v>
      </c>
      <c r="Z26" s="256"/>
      <c r="AA26" s="256"/>
      <c r="AB26" s="256">
        <f t="shared" ref="AB26:AB34" si="1">COUNTIFS($V$12:$V$21,V26,$AE$12:$AE$21,"○")</f>
        <v>0</v>
      </c>
      <c r="AC26" s="256"/>
      <c r="AD26" s="256"/>
    </row>
    <row r="27" spans="1:74" ht="21.6" customHeight="1" x14ac:dyDescent="0.15">
      <c r="V27" s="256" t="s">
        <v>84</v>
      </c>
      <c r="W27" s="256"/>
      <c r="X27" s="256"/>
      <c r="Y27" s="256">
        <f t="shared" si="0"/>
        <v>0</v>
      </c>
      <c r="Z27" s="256"/>
      <c r="AA27" s="256"/>
      <c r="AB27" s="256">
        <f t="shared" si="1"/>
        <v>0</v>
      </c>
      <c r="AC27" s="256"/>
      <c r="AD27" s="256"/>
    </row>
    <row r="28" spans="1:74" ht="21.6" customHeight="1" x14ac:dyDescent="0.15">
      <c r="V28" s="256" t="s">
        <v>85</v>
      </c>
      <c r="W28" s="256"/>
      <c r="X28" s="256"/>
      <c r="Y28" s="256">
        <f t="shared" si="0"/>
        <v>0</v>
      </c>
      <c r="Z28" s="256"/>
      <c r="AA28" s="256"/>
      <c r="AB28" s="256">
        <f t="shared" si="1"/>
        <v>0</v>
      </c>
      <c r="AC28" s="256"/>
      <c r="AD28" s="256"/>
    </row>
    <row r="29" spans="1:74" ht="21.6" customHeight="1" x14ac:dyDescent="0.15">
      <c r="V29" s="256" t="s">
        <v>86</v>
      </c>
      <c r="W29" s="256"/>
      <c r="X29" s="256"/>
      <c r="Y29" s="256">
        <f t="shared" si="0"/>
        <v>0</v>
      </c>
      <c r="Z29" s="256"/>
      <c r="AA29" s="256"/>
      <c r="AB29" s="256">
        <f t="shared" si="1"/>
        <v>0</v>
      </c>
      <c r="AC29" s="256"/>
      <c r="AD29" s="256"/>
    </row>
    <row r="30" spans="1:74" ht="21.6" customHeight="1" x14ac:dyDescent="0.15">
      <c r="V30" s="256" t="s">
        <v>87</v>
      </c>
      <c r="W30" s="256"/>
      <c r="X30" s="256"/>
      <c r="Y30" s="256">
        <f t="shared" si="0"/>
        <v>0</v>
      </c>
      <c r="Z30" s="256"/>
      <c r="AA30" s="256"/>
      <c r="AB30" s="256">
        <f t="shared" si="1"/>
        <v>0</v>
      </c>
      <c r="AC30" s="256"/>
      <c r="AD30" s="256"/>
    </row>
    <row r="31" spans="1:74" ht="21.6" customHeight="1" x14ac:dyDescent="0.15">
      <c r="V31" s="256" t="s">
        <v>88</v>
      </c>
      <c r="W31" s="256"/>
      <c r="X31" s="256"/>
      <c r="Y31" s="256">
        <f t="shared" si="0"/>
        <v>0</v>
      </c>
      <c r="Z31" s="256"/>
      <c r="AA31" s="256"/>
      <c r="AB31" s="256">
        <f t="shared" si="1"/>
        <v>0</v>
      </c>
      <c r="AC31" s="256"/>
      <c r="AD31" s="256"/>
    </row>
    <row r="32" spans="1:74" ht="21.6" customHeight="1" x14ac:dyDescent="0.15">
      <c r="V32" s="256" t="s">
        <v>109</v>
      </c>
      <c r="W32" s="256"/>
      <c r="X32" s="256"/>
      <c r="Y32" s="256">
        <f t="shared" si="0"/>
        <v>0</v>
      </c>
      <c r="Z32" s="256"/>
      <c r="AA32" s="256"/>
      <c r="AB32" s="256">
        <f t="shared" si="1"/>
        <v>0</v>
      </c>
      <c r="AC32" s="256"/>
      <c r="AD32" s="256"/>
    </row>
    <row r="33" spans="22:30" ht="21.6" customHeight="1" x14ac:dyDescent="0.15">
      <c r="V33" s="256" t="s">
        <v>110</v>
      </c>
      <c r="W33" s="256"/>
      <c r="X33" s="256"/>
      <c r="Y33" s="256">
        <f t="shared" si="0"/>
        <v>0</v>
      </c>
      <c r="Z33" s="256"/>
      <c r="AA33" s="256"/>
      <c r="AB33" s="256">
        <f t="shared" si="1"/>
        <v>0</v>
      </c>
      <c r="AC33" s="256"/>
      <c r="AD33" s="256"/>
    </row>
    <row r="34" spans="22:30" ht="21.6" customHeight="1" x14ac:dyDescent="0.15">
      <c r="V34" s="256" t="s">
        <v>111</v>
      </c>
      <c r="W34" s="256"/>
      <c r="X34" s="256"/>
      <c r="Y34" s="256">
        <f t="shared" si="0"/>
        <v>0</v>
      </c>
      <c r="Z34" s="256"/>
      <c r="AA34" s="256"/>
      <c r="AB34" s="256">
        <f t="shared" si="1"/>
        <v>0</v>
      </c>
      <c r="AC34" s="256"/>
      <c r="AD34" s="256"/>
    </row>
    <row r="35" spans="22:30" ht="21.6" customHeight="1" x14ac:dyDescent="0.15">
      <c r="V35" s="256" t="s">
        <v>288</v>
      </c>
      <c r="W35" s="256"/>
      <c r="X35" s="256"/>
      <c r="Y35" s="256">
        <f t="shared" si="0"/>
        <v>0</v>
      </c>
      <c r="Z35" s="256"/>
      <c r="AA35" s="256"/>
      <c r="AB35" s="32"/>
      <c r="AC35" s="32"/>
      <c r="AD35" s="32"/>
    </row>
    <row r="36" spans="22:30" ht="21.6" customHeight="1" x14ac:dyDescent="0.15">
      <c r="V36" s="256" t="s">
        <v>289</v>
      </c>
      <c r="W36" s="256"/>
      <c r="X36" s="256"/>
      <c r="Y36" s="256">
        <f t="shared" si="0"/>
        <v>0</v>
      </c>
      <c r="Z36" s="256"/>
      <c r="AA36" s="256"/>
      <c r="AB36" s="32"/>
      <c r="AC36" s="32"/>
      <c r="AD36" s="32"/>
    </row>
    <row r="37" spans="22:30" ht="21.6" customHeight="1" x14ac:dyDescent="0.15">
      <c r="V37" s="256" t="s">
        <v>290</v>
      </c>
      <c r="W37" s="256"/>
      <c r="X37" s="256"/>
      <c r="Y37" s="256">
        <f t="shared" si="0"/>
        <v>0</v>
      </c>
      <c r="Z37" s="256"/>
      <c r="AA37" s="256"/>
      <c r="AB37" s="32"/>
      <c r="AC37" s="32"/>
      <c r="AD37" s="32"/>
    </row>
    <row r="38" spans="22:30" ht="21" customHeight="1" x14ac:dyDescent="0.15">
      <c r="Y38" s="256">
        <f>SUM(Y26:AA34)</f>
        <v>0</v>
      </c>
      <c r="Z38" s="256"/>
      <c r="AA38" s="256"/>
      <c r="AB38" s="256">
        <f>SUM(AB26:AD34)</f>
        <v>0</v>
      </c>
      <c r="AC38" s="256"/>
      <c r="AD38" s="256"/>
    </row>
  </sheetData>
  <sheetProtection sheet="1" objects="1" scenarios="1"/>
  <mergeCells count="156">
    <mergeCell ref="AN21:AQ21"/>
    <mergeCell ref="AR21:AY21"/>
    <mergeCell ref="AZ21:BG21"/>
    <mergeCell ref="BH21:BU21"/>
    <mergeCell ref="BO22:BP22"/>
    <mergeCell ref="BQ22:BU22"/>
    <mergeCell ref="V11:AI11"/>
    <mergeCell ref="V12:AI12"/>
    <mergeCell ref="V13:AI13"/>
    <mergeCell ref="V14:AI14"/>
    <mergeCell ref="V15:AI15"/>
    <mergeCell ref="V16:AI16"/>
    <mergeCell ref="V17:AI17"/>
    <mergeCell ref="V18:AI18"/>
    <mergeCell ref="V19:AI19"/>
    <mergeCell ref="V20:AI20"/>
    <mergeCell ref="V21:AI21"/>
    <mergeCell ref="AN11:AQ11"/>
    <mergeCell ref="AR11:AY11"/>
    <mergeCell ref="AZ11:BG11"/>
    <mergeCell ref="BH11:BU11"/>
    <mergeCell ref="AN19:AQ19"/>
    <mergeCell ref="AR19:AY19"/>
    <mergeCell ref="AZ19:BG19"/>
    <mergeCell ref="BH19:BU19"/>
    <mergeCell ref="AN20:AQ20"/>
    <mergeCell ref="AR20:AY20"/>
    <mergeCell ref="AZ20:BG20"/>
    <mergeCell ref="BH20:BU20"/>
    <mergeCell ref="AN17:AQ17"/>
    <mergeCell ref="AR17:AY17"/>
    <mergeCell ref="AZ17:BG17"/>
    <mergeCell ref="BH17:BU17"/>
    <mergeCell ref="AN18:AQ18"/>
    <mergeCell ref="AR18:AY18"/>
    <mergeCell ref="AZ18:BG18"/>
    <mergeCell ref="BH18:BU18"/>
    <mergeCell ref="AN15:AQ15"/>
    <mergeCell ref="AR15:AY15"/>
    <mergeCell ref="AZ15:BG15"/>
    <mergeCell ref="BH15:BU15"/>
    <mergeCell ref="AN16:AQ16"/>
    <mergeCell ref="AR16:AY16"/>
    <mergeCell ref="AZ16:BG16"/>
    <mergeCell ref="BH16:BU16"/>
    <mergeCell ref="AN13:AQ13"/>
    <mergeCell ref="AR13:AY13"/>
    <mergeCell ref="AZ13:BG13"/>
    <mergeCell ref="BH13:BU13"/>
    <mergeCell ref="AN14:AQ14"/>
    <mergeCell ref="AR14:AY14"/>
    <mergeCell ref="AZ14:BG14"/>
    <mergeCell ref="BH14:BU14"/>
    <mergeCell ref="AN12:AQ12"/>
    <mergeCell ref="AR12:AY12"/>
    <mergeCell ref="AZ12:BG12"/>
    <mergeCell ref="BH12:BU12"/>
    <mergeCell ref="AO2:BN3"/>
    <mergeCell ref="BQ2:BR2"/>
    <mergeCell ref="AN5:AQ5"/>
    <mergeCell ref="AR5:AW5"/>
    <mergeCell ref="BQ5:BT5"/>
    <mergeCell ref="AN6:AT6"/>
    <mergeCell ref="AN8:AQ8"/>
    <mergeCell ref="AR8:BF9"/>
    <mergeCell ref="BG8:BJ8"/>
    <mergeCell ref="BK8:BU9"/>
    <mergeCell ref="AN9:AQ9"/>
    <mergeCell ref="BG9:BJ9"/>
    <mergeCell ref="Y38:AA38"/>
    <mergeCell ref="AB38:AD38"/>
    <mergeCell ref="V34:X34"/>
    <mergeCell ref="Y34:AA34"/>
    <mergeCell ref="AB34:AD34"/>
    <mergeCell ref="V33:X33"/>
    <mergeCell ref="Y33:AA33"/>
    <mergeCell ref="AB33:AD33"/>
    <mergeCell ref="V32:X32"/>
    <mergeCell ref="Y32:AA32"/>
    <mergeCell ref="AB32:AD32"/>
    <mergeCell ref="Y37:AA37"/>
    <mergeCell ref="V37:X37"/>
    <mergeCell ref="AB28:AD28"/>
    <mergeCell ref="V27:X27"/>
    <mergeCell ref="Y27:AA27"/>
    <mergeCell ref="AB27:AD27"/>
    <mergeCell ref="V26:X26"/>
    <mergeCell ref="Y26:AA26"/>
    <mergeCell ref="AB26:AD26"/>
    <mergeCell ref="V31:X31"/>
    <mergeCell ref="Y31:AA31"/>
    <mergeCell ref="AB31:AD31"/>
    <mergeCell ref="V30:X30"/>
    <mergeCell ref="Y30:AA30"/>
    <mergeCell ref="AB30:AD30"/>
    <mergeCell ref="V29:X29"/>
    <mergeCell ref="Y29:AA29"/>
    <mergeCell ref="AB29:AD29"/>
    <mergeCell ref="V24:X24"/>
    <mergeCell ref="Y24:AA24"/>
    <mergeCell ref="AB24:AD24"/>
    <mergeCell ref="AC22:AD22"/>
    <mergeCell ref="AE22:AI22"/>
    <mergeCell ref="B17:E17"/>
    <mergeCell ref="F17:M17"/>
    <mergeCell ref="N17:U17"/>
    <mergeCell ref="B21:E21"/>
    <mergeCell ref="F21:M21"/>
    <mergeCell ref="N21:U21"/>
    <mergeCell ref="B20:E20"/>
    <mergeCell ref="F20:M20"/>
    <mergeCell ref="N20:U20"/>
    <mergeCell ref="B19:E19"/>
    <mergeCell ref="F19:M19"/>
    <mergeCell ref="N19:U19"/>
    <mergeCell ref="N12:U12"/>
    <mergeCell ref="B11:E11"/>
    <mergeCell ref="F11:M11"/>
    <mergeCell ref="N11:U11"/>
    <mergeCell ref="B6:H6"/>
    <mergeCell ref="B8:E8"/>
    <mergeCell ref="F8:T9"/>
    <mergeCell ref="U8:X8"/>
    <mergeCell ref="B15:E15"/>
    <mergeCell ref="F15:M15"/>
    <mergeCell ref="N15:U15"/>
    <mergeCell ref="B14:E14"/>
    <mergeCell ref="F14:M14"/>
    <mergeCell ref="N14:U14"/>
    <mergeCell ref="B13:E13"/>
    <mergeCell ref="F13:M13"/>
    <mergeCell ref="N13:U13"/>
    <mergeCell ref="Y8:AI9"/>
    <mergeCell ref="C2:AB3"/>
    <mergeCell ref="AE2:AF2"/>
    <mergeCell ref="B5:E5"/>
    <mergeCell ref="F5:K5"/>
    <mergeCell ref="AE5:AH5"/>
    <mergeCell ref="Y25:AA25"/>
    <mergeCell ref="Y35:AA35"/>
    <mergeCell ref="Y36:AA36"/>
    <mergeCell ref="V25:X25"/>
    <mergeCell ref="V35:X35"/>
    <mergeCell ref="V36:X36"/>
    <mergeCell ref="B9:E9"/>
    <mergeCell ref="U9:X9"/>
    <mergeCell ref="B16:E16"/>
    <mergeCell ref="F16:M16"/>
    <mergeCell ref="N16:U16"/>
    <mergeCell ref="B18:E18"/>
    <mergeCell ref="F18:M18"/>
    <mergeCell ref="N18:U18"/>
    <mergeCell ref="V28:X28"/>
    <mergeCell ref="Y28:AA28"/>
    <mergeCell ref="B12:E12"/>
    <mergeCell ref="F12:M12"/>
  </mergeCells>
  <phoneticPr fontId="3"/>
  <dataValidations count="3">
    <dataValidation allowBlank="1" showInputMessage="1" showErrorMessage="1" prompt="クラブ情報_x000a_シートで入力" sqref="F8:T9 Y8:AI9 AR8:BF9 BK8:BU9" xr:uid="{FC1C34C2-203E-4954-969E-89001E0B56A8}"/>
    <dataValidation imeMode="on" allowBlank="1" showInputMessage="1" showErrorMessage="1" prompt="姓と名の間に_x000a_全角スペースを_x000a_入れてください" sqref="N12:N21 F12:F21 AZ12:AZ21 AR12:AR21" xr:uid="{12D78E63-0117-406B-AF6D-0DA44981338C}"/>
    <dataValidation type="list" allowBlank="1" showInputMessage="1" showErrorMessage="1" sqref="V12:V21 BH12:BH21" xr:uid="{165B5AC3-B167-4489-AFD2-92E39A895164}">
      <formula1>"幼児,小１,小２,小３,小４,小５,小６,中１,中２,中３,高１,高２,高３"</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r:id="rId1"/>
  <colBreaks count="1" manualBreakCount="1">
    <brk id="37" max="2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18FD-19B2-4E44-9F1D-115B9DC0EAD8}">
  <sheetPr>
    <tabColor rgb="FF92D050"/>
  </sheetPr>
  <dimension ref="A1:BV21"/>
  <sheetViews>
    <sheetView showGridLines="0" view="pageBreakPreview" zoomScale="73" zoomScaleNormal="100" zoomScaleSheetLayoutView="73" workbookViewId="0">
      <pane ySplit="11" topLeftCell="A12" activePane="bottomLeft" state="frozen"/>
      <selection activeCell="AG32" sqref="AG32"/>
      <selection pane="bottomLeft" activeCell="V12" sqref="V12:Y12"/>
    </sheetView>
  </sheetViews>
  <sheetFormatPr defaultColWidth="9" defaultRowHeight="21.6" customHeight="1" x14ac:dyDescent="0.15"/>
  <cols>
    <col min="1" max="25" width="2.625" style="1" customWidth="1"/>
    <col min="26" max="30" width="2.625" style="1" hidden="1" customWidth="1"/>
    <col min="31" max="61" width="2.625" style="1" customWidth="1"/>
    <col min="62" max="66" width="2.625" style="1" hidden="1" customWidth="1"/>
    <col min="67" max="292" width="2.625" style="1" customWidth="1"/>
    <col min="293"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c r="AK2" s="2"/>
      <c r="AL2" s="2"/>
      <c r="AM2" s="264" t="s">
        <v>278</v>
      </c>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O2" s="265" t="s">
        <v>43</v>
      </c>
      <c r="BP2" s="265"/>
      <c r="BQ2" s="33"/>
      <c r="BR2" s="35" t="s">
        <v>39</v>
      </c>
      <c r="BS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K3" s="2"/>
      <c r="AL3" s="2"/>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
      <c r="BN3" s="2"/>
      <c r="BO3" s="2"/>
      <c r="BP3" s="2"/>
      <c r="BQ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L4" s="2"/>
      <c r="AM4" s="2"/>
      <c r="AN4" s="3"/>
      <c r="AO4" s="3"/>
      <c r="AP4" s="3"/>
      <c r="AQ4" s="3"/>
      <c r="AR4" s="3"/>
      <c r="AS4" s="3"/>
      <c r="AT4" s="3"/>
      <c r="AU4" s="3"/>
      <c r="AV4" s="3"/>
      <c r="AW4" s="3"/>
      <c r="AX4" s="3"/>
      <c r="AY4" s="3"/>
      <c r="AZ4" s="3"/>
      <c r="BA4" s="3"/>
      <c r="BB4" s="3"/>
      <c r="BC4" s="3"/>
      <c r="BD4" s="3"/>
      <c r="BE4" s="3"/>
      <c r="BF4" s="3"/>
      <c r="BG4" s="3"/>
      <c r="BH4" s="3"/>
      <c r="BI4" s="3"/>
      <c r="BJ4" s="3"/>
      <c r="BK4" s="3"/>
      <c r="BL4" s="3"/>
      <c r="BM4" s="3"/>
      <c r="BN4" s="2"/>
      <c r="BO4" s="2"/>
      <c r="BP4" s="2"/>
      <c r="BQ4" s="2"/>
      <c r="BR4" s="2"/>
    </row>
    <row r="5" spans="1:74" s="14" customFormat="1" ht="30" customHeight="1" x14ac:dyDescent="0.15">
      <c r="B5" s="266" t="s">
        <v>67</v>
      </c>
      <c r="C5" s="266"/>
      <c r="D5" s="266"/>
      <c r="E5" s="266"/>
      <c r="F5" s="267"/>
      <c r="G5" s="267"/>
      <c r="H5" s="267"/>
      <c r="I5" s="267"/>
      <c r="J5" s="267"/>
      <c r="K5" s="267"/>
      <c r="AE5" s="319">
        <f>COUNTA(F12:M19)</f>
        <v>0</v>
      </c>
      <c r="AF5" s="319"/>
      <c r="AG5" s="319"/>
      <c r="AH5" s="268"/>
      <c r="AI5" s="15" t="s">
        <v>15</v>
      </c>
      <c r="AL5" s="266" t="s">
        <v>67</v>
      </c>
      <c r="AM5" s="266"/>
      <c r="AN5" s="266"/>
      <c r="AO5" s="266"/>
      <c r="AP5" s="267"/>
      <c r="AQ5" s="267"/>
      <c r="AR5" s="267"/>
      <c r="AS5" s="267"/>
      <c r="AT5" s="267"/>
      <c r="AU5" s="267"/>
      <c r="BO5" s="319">
        <f>COUNTA(AP12:AW19)</f>
        <v>0</v>
      </c>
      <c r="BP5" s="319"/>
      <c r="BQ5" s="319"/>
      <c r="BR5" s="268"/>
      <c r="BS5" s="15" t="s">
        <v>15</v>
      </c>
    </row>
    <row r="6" spans="1:74" s="14" customFormat="1" ht="30" customHeight="1" x14ac:dyDescent="0.15">
      <c r="B6" s="270" t="s">
        <v>148</v>
      </c>
      <c r="C6" s="270"/>
      <c r="D6" s="270"/>
      <c r="E6" s="270"/>
      <c r="F6" s="270"/>
      <c r="G6" s="270"/>
      <c r="H6" s="270"/>
      <c r="I6" s="16"/>
      <c r="J6" s="16"/>
      <c r="K6" s="16"/>
      <c r="L6" s="16"/>
      <c r="M6" s="16"/>
      <c r="N6" s="16"/>
      <c r="O6" s="16"/>
      <c r="P6" s="16"/>
      <c r="Q6" s="16"/>
      <c r="R6" s="16"/>
      <c r="S6" s="16"/>
      <c r="T6" s="16"/>
      <c r="U6" s="16"/>
      <c r="V6" s="16"/>
      <c r="W6" s="16"/>
      <c r="X6" s="16"/>
      <c r="Y6" s="189" t="s">
        <v>287</v>
      </c>
      <c r="Z6" s="189"/>
      <c r="AA6" s="189"/>
      <c r="AB6" s="189"/>
      <c r="AC6" s="189"/>
      <c r="AD6" s="189"/>
      <c r="AE6" s="189"/>
      <c r="AF6" s="189"/>
      <c r="AG6" s="189"/>
      <c r="AH6" s="189"/>
      <c r="AI6" s="189"/>
      <c r="AL6" s="270" t="s">
        <v>148</v>
      </c>
      <c r="AM6" s="270"/>
      <c r="AN6" s="270"/>
      <c r="AO6" s="270"/>
      <c r="AP6" s="270"/>
      <c r="AQ6" s="270"/>
      <c r="AR6" s="270"/>
      <c r="AS6" s="16"/>
      <c r="AT6" s="16"/>
      <c r="AU6" s="16"/>
      <c r="AV6" s="16"/>
      <c r="AW6" s="16"/>
      <c r="AX6" s="16"/>
      <c r="AY6" s="16"/>
      <c r="AZ6" s="16"/>
      <c r="BA6" s="16"/>
      <c r="BB6" s="16"/>
      <c r="BC6" s="16"/>
      <c r="BD6" s="16"/>
      <c r="BE6" s="16"/>
      <c r="BF6" s="16"/>
      <c r="BG6" s="16"/>
      <c r="BH6" s="16"/>
      <c r="BI6" s="189" t="s">
        <v>294</v>
      </c>
      <c r="BJ6" s="189"/>
      <c r="BK6" s="189"/>
      <c r="BL6" s="189"/>
      <c r="BM6" s="189"/>
      <c r="BN6" s="189"/>
      <c r="BO6" s="189"/>
      <c r="BP6" s="189"/>
      <c r="BQ6" s="189"/>
      <c r="BR6" s="189"/>
      <c r="BS6" s="189"/>
    </row>
    <row r="7" spans="1:74" ht="9.9499999999999993" customHeight="1" x14ac:dyDescent="0.15">
      <c r="B7" s="18"/>
      <c r="C7" s="18"/>
      <c r="D7" s="18"/>
      <c r="E7" s="18"/>
      <c r="F7" s="18"/>
      <c r="G7" s="18"/>
      <c r="H7" s="19"/>
      <c r="I7" s="19"/>
      <c r="J7" s="19"/>
      <c r="K7" s="19"/>
      <c r="L7" s="19"/>
      <c r="M7" s="19"/>
      <c r="N7" s="20"/>
      <c r="O7" s="20"/>
      <c r="P7" s="20"/>
      <c r="Q7" s="20"/>
      <c r="R7" s="20"/>
      <c r="S7" s="20"/>
      <c r="X7" s="21"/>
      <c r="AL7" s="18"/>
      <c r="AM7" s="18"/>
      <c r="AN7" s="18"/>
      <c r="AO7" s="18"/>
      <c r="AP7" s="18"/>
      <c r="AQ7" s="18"/>
      <c r="AR7" s="19"/>
      <c r="AS7" s="19"/>
      <c r="AT7" s="19"/>
      <c r="AU7" s="19"/>
      <c r="AV7" s="19"/>
      <c r="AW7" s="19"/>
      <c r="AX7" s="20"/>
      <c r="AY7" s="20"/>
      <c r="AZ7" s="20"/>
      <c r="BA7" s="20"/>
      <c r="BB7" s="20"/>
      <c r="BC7" s="20"/>
      <c r="BH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K8" s="2"/>
      <c r="AL8" s="271" t="s">
        <v>0</v>
      </c>
      <c r="AM8" s="271"/>
      <c r="AN8" s="271"/>
      <c r="AO8" s="271"/>
      <c r="AP8" s="143" t="str">
        <f>IF(クラブ情報!$J$6="","",クラブ情報!$J$6)</f>
        <v/>
      </c>
      <c r="AQ8" s="144"/>
      <c r="AR8" s="144"/>
      <c r="AS8" s="144"/>
      <c r="AT8" s="144"/>
      <c r="AU8" s="144"/>
      <c r="AV8" s="144"/>
      <c r="AW8" s="144"/>
      <c r="AX8" s="144"/>
      <c r="AY8" s="144"/>
      <c r="AZ8" s="144"/>
      <c r="BA8" s="144"/>
      <c r="BB8" s="144"/>
      <c r="BC8" s="144"/>
      <c r="BD8" s="272"/>
      <c r="BE8" s="274" t="s">
        <v>4</v>
      </c>
      <c r="BF8" s="275"/>
      <c r="BG8" s="275"/>
      <c r="BH8" s="276"/>
      <c r="BI8" s="143" t="str">
        <f>IF(クラブ情報!$J$7="","",クラブ情報!$J$7)</f>
        <v/>
      </c>
      <c r="BJ8" s="144"/>
      <c r="BK8" s="144"/>
      <c r="BL8" s="144"/>
      <c r="BM8" s="144"/>
      <c r="BN8" s="144"/>
      <c r="BO8" s="144"/>
      <c r="BP8" s="144"/>
      <c r="BQ8" s="144"/>
      <c r="BR8" s="144"/>
      <c r="BS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K9" s="2"/>
      <c r="AL9" s="277" t="s">
        <v>1</v>
      </c>
      <c r="AM9" s="277"/>
      <c r="AN9" s="277"/>
      <c r="AO9" s="277"/>
      <c r="AP9" s="145"/>
      <c r="AQ9" s="146"/>
      <c r="AR9" s="146"/>
      <c r="AS9" s="146"/>
      <c r="AT9" s="146"/>
      <c r="AU9" s="146"/>
      <c r="AV9" s="146"/>
      <c r="AW9" s="146"/>
      <c r="AX9" s="146"/>
      <c r="AY9" s="146"/>
      <c r="AZ9" s="146"/>
      <c r="BA9" s="146"/>
      <c r="BB9" s="146"/>
      <c r="BC9" s="146"/>
      <c r="BD9" s="273"/>
      <c r="BE9" s="278" t="s">
        <v>5</v>
      </c>
      <c r="BF9" s="279"/>
      <c r="BG9" s="279"/>
      <c r="BH9" s="280"/>
      <c r="BI9" s="145"/>
      <c r="BJ9" s="146"/>
      <c r="BK9" s="146"/>
      <c r="BL9" s="146"/>
      <c r="BM9" s="146"/>
      <c r="BN9" s="146"/>
      <c r="BO9" s="146"/>
      <c r="BP9" s="146"/>
      <c r="BQ9" s="146"/>
      <c r="BR9" s="146"/>
      <c r="BS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c r="AL10" s="2"/>
      <c r="AM10" s="22"/>
      <c r="AN10" s="22"/>
      <c r="AO10" s="22"/>
      <c r="AP10" s="22"/>
      <c r="AQ10" s="22"/>
      <c r="AR10" s="22"/>
      <c r="AS10" s="22"/>
      <c r="AT10" s="22"/>
      <c r="AU10" s="22"/>
      <c r="AV10" s="22"/>
      <c r="AW10" s="22"/>
      <c r="AX10" s="22"/>
      <c r="AY10" s="2"/>
      <c r="AZ10" s="2"/>
      <c r="BA10" s="2"/>
      <c r="BB10" s="2"/>
      <c r="BC10" s="2"/>
      <c r="BD10" s="2"/>
      <c r="BE10" s="2"/>
      <c r="BF10" s="2"/>
      <c r="BG10" s="2"/>
      <c r="BH10" s="2"/>
      <c r="BI10" s="2"/>
      <c r="BJ10" s="2"/>
      <c r="BK10" s="2"/>
      <c r="BL10" s="2"/>
      <c r="BM10" s="2"/>
      <c r="BN10" s="2"/>
      <c r="BO10" s="2"/>
      <c r="BP10" s="2"/>
      <c r="BQ10" s="2"/>
      <c r="BR10" s="2"/>
    </row>
    <row r="11" spans="1:74" ht="30" customHeight="1" thickBot="1" x14ac:dyDescent="0.2">
      <c r="B11" s="284" t="s">
        <v>3</v>
      </c>
      <c r="C11" s="284"/>
      <c r="D11" s="284"/>
      <c r="E11" s="284"/>
      <c r="F11" s="320" t="s">
        <v>7</v>
      </c>
      <c r="G11" s="168"/>
      <c r="H11" s="168"/>
      <c r="I11" s="168"/>
      <c r="J11" s="168"/>
      <c r="K11" s="168"/>
      <c r="L11" s="168"/>
      <c r="M11" s="168"/>
      <c r="N11" s="320" t="s">
        <v>17</v>
      </c>
      <c r="O11" s="168"/>
      <c r="P11" s="168"/>
      <c r="Q11" s="168"/>
      <c r="R11" s="168"/>
      <c r="S11" s="168"/>
      <c r="T11" s="168"/>
      <c r="U11" s="321"/>
      <c r="V11" s="326" t="s">
        <v>23</v>
      </c>
      <c r="W11" s="327"/>
      <c r="X11" s="327"/>
      <c r="Y11" s="328"/>
      <c r="Z11" s="227" t="s">
        <v>163</v>
      </c>
      <c r="AA11" s="336"/>
      <c r="AB11" s="336"/>
      <c r="AC11" s="336"/>
      <c r="AD11" s="337"/>
      <c r="AE11" s="252" t="s">
        <v>136</v>
      </c>
      <c r="AF11" s="253"/>
      <c r="AG11" s="253"/>
      <c r="AH11" s="253"/>
      <c r="AI11" s="254"/>
      <c r="AL11" s="284" t="s">
        <v>3</v>
      </c>
      <c r="AM11" s="284"/>
      <c r="AN11" s="284"/>
      <c r="AO11" s="284"/>
      <c r="AP11" s="320" t="s">
        <v>7</v>
      </c>
      <c r="AQ11" s="168"/>
      <c r="AR11" s="168"/>
      <c r="AS11" s="168"/>
      <c r="AT11" s="168"/>
      <c r="AU11" s="168"/>
      <c r="AV11" s="168"/>
      <c r="AW11" s="168"/>
      <c r="AX11" s="320" t="s">
        <v>17</v>
      </c>
      <c r="AY11" s="168"/>
      <c r="AZ11" s="168"/>
      <c r="BA11" s="168"/>
      <c r="BB11" s="168"/>
      <c r="BC11" s="168"/>
      <c r="BD11" s="168"/>
      <c r="BE11" s="321"/>
      <c r="BF11" s="326" t="s">
        <v>23</v>
      </c>
      <c r="BG11" s="327"/>
      <c r="BH11" s="327"/>
      <c r="BI11" s="328"/>
      <c r="BJ11" s="227" t="s">
        <v>163</v>
      </c>
      <c r="BK11" s="336"/>
      <c r="BL11" s="336"/>
      <c r="BM11" s="336"/>
      <c r="BN11" s="337"/>
      <c r="BO11" s="252" t="s">
        <v>136</v>
      </c>
      <c r="BP11" s="253"/>
      <c r="BQ11" s="253"/>
      <c r="BR11" s="253"/>
      <c r="BS11" s="254"/>
      <c r="BV11" s="1" t="s">
        <v>143</v>
      </c>
    </row>
    <row r="12" spans="1:74" ht="30" customHeight="1" x14ac:dyDescent="0.15">
      <c r="B12" s="262">
        <v>1</v>
      </c>
      <c r="C12" s="262"/>
      <c r="D12" s="262"/>
      <c r="E12" s="263"/>
      <c r="F12" s="310"/>
      <c r="G12" s="311"/>
      <c r="H12" s="311"/>
      <c r="I12" s="311"/>
      <c r="J12" s="311"/>
      <c r="K12" s="311"/>
      <c r="L12" s="311"/>
      <c r="M12" s="311"/>
      <c r="N12" s="311"/>
      <c r="O12" s="311"/>
      <c r="P12" s="311"/>
      <c r="Q12" s="311"/>
      <c r="R12" s="311"/>
      <c r="S12" s="311"/>
      <c r="T12" s="311"/>
      <c r="U12" s="311"/>
      <c r="V12" s="329"/>
      <c r="W12" s="330"/>
      <c r="X12" s="330"/>
      <c r="Y12" s="331"/>
      <c r="Z12" s="257"/>
      <c r="AA12" s="258"/>
      <c r="AB12" s="258"/>
      <c r="AC12" s="258"/>
      <c r="AD12" s="259"/>
      <c r="AE12" s="311"/>
      <c r="AF12" s="311"/>
      <c r="AG12" s="311"/>
      <c r="AH12" s="311"/>
      <c r="AI12" s="325"/>
      <c r="AJ12" s="24">
        <f t="shared" ref="AJ12:AJ18" si="0">IF(AND(Z12="",AE12="○"),1,0)</f>
        <v>0</v>
      </c>
      <c r="AL12" s="262">
        <v>1</v>
      </c>
      <c r="AM12" s="262"/>
      <c r="AN12" s="262"/>
      <c r="AO12" s="263"/>
      <c r="AP12" s="310"/>
      <c r="AQ12" s="311"/>
      <c r="AR12" s="311"/>
      <c r="AS12" s="311"/>
      <c r="AT12" s="311"/>
      <c r="AU12" s="311"/>
      <c r="AV12" s="311"/>
      <c r="AW12" s="311"/>
      <c r="AX12" s="311"/>
      <c r="AY12" s="311"/>
      <c r="AZ12" s="311"/>
      <c r="BA12" s="311"/>
      <c r="BB12" s="311"/>
      <c r="BC12" s="311"/>
      <c r="BD12" s="311"/>
      <c r="BE12" s="311"/>
      <c r="BF12" s="329"/>
      <c r="BG12" s="330"/>
      <c r="BH12" s="330"/>
      <c r="BI12" s="331"/>
      <c r="BJ12" s="257"/>
      <c r="BK12" s="258"/>
      <c r="BL12" s="258"/>
      <c r="BM12" s="258"/>
      <c r="BN12" s="259"/>
      <c r="BO12" s="311"/>
      <c r="BP12" s="311"/>
      <c r="BQ12" s="311"/>
      <c r="BR12" s="311"/>
      <c r="BS12" s="325"/>
      <c r="BT12" s="24">
        <f t="shared" ref="BT12:BT19" si="1">IF(AND(BJ12="",BO12="○"),1,0)</f>
        <v>0</v>
      </c>
    </row>
    <row r="13" spans="1:74" ht="30" customHeight="1" x14ac:dyDescent="0.15">
      <c r="B13" s="262">
        <v>2</v>
      </c>
      <c r="C13" s="262"/>
      <c r="D13" s="262"/>
      <c r="E13" s="263"/>
      <c r="F13" s="313"/>
      <c r="G13" s="314"/>
      <c r="H13" s="314"/>
      <c r="I13" s="314"/>
      <c r="J13" s="314"/>
      <c r="K13" s="314"/>
      <c r="L13" s="314"/>
      <c r="M13" s="314"/>
      <c r="N13" s="314"/>
      <c r="O13" s="314"/>
      <c r="P13" s="314"/>
      <c r="Q13" s="314"/>
      <c r="R13" s="314"/>
      <c r="S13" s="314"/>
      <c r="T13" s="314"/>
      <c r="U13" s="314"/>
      <c r="V13" s="314"/>
      <c r="W13" s="314"/>
      <c r="X13" s="314"/>
      <c r="Y13" s="314"/>
      <c r="Z13" s="288"/>
      <c r="AA13" s="289"/>
      <c r="AB13" s="289"/>
      <c r="AC13" s="289"/>
      <c r="AD13" s="292"/>
      <c r="AE13" s="314"/>
      <c r="AF13" s="314"/>
      <c r="AG13" s="314"/>
      <c r="AH13" s="314"/>
      <c r="AI13" s="324"/>
      <c r="AJ13" s="24">
        <f t="shared" si="0"/>
        <v>0</v>
      </c>
      <c r="AL13" s="262">
        <v>2</v>
      </c>
      <c r="AM13" s="262"/>
      <c r="AN13" s="262"/>
      <c r="AO13" s="263"/>
      <c r="AP13" s="313"/>
      <c r="AQ13" s="314"/>
      <c r="AR13" s="314"/>
      <c r="AS13" s="314"/>
      <c r="AT13" s="314"/>
      <c r="AU13" s="314"/>
      <c r="AV13" s="314"/>
      <c r="AW13" s="314"/>
      <c r="AX13" s="314"/>
      <c r="AY13" s="314"/>
      <c r="AZ13" s="314"/>
      <c r="BA13" s="314"/>
      <c r="BB13" s="314"/>
      <c r="BC13" s="314"/>
      <c r="BD13" s="314"/>
      <c r="BE13" s="314"/>
      <c r="BF13" s="314"/>
      <c r="BG13" s="314"/>
      <c r="BH13" s="314"/>
      <c r="BI13" s="314"/>
      <c r="BJ13" s="288"/>
      <c r="BK13" s="289"/>
      <c r="BL13" s="289"/>
      <c r="BM13" s="289"/>
      <c r="BN13" s="292"/>
      <c r="BO13" s="314"/>
      <c r="BP13" s="314"/>
      <c r="BQ13" s="314"/>
      <c r="BR13" s="314"/>
      <c r="BS13" s="324"/>
      <c r="BT13" s="24">
        <f t="shared" si="1"/>
        <v>0</v>
      </c>
    </row>
    <row r="14" spans="1:74" ht="30" customHeight="1" x14ac:dyDescent="0.15">
      <c r="B14" s="262">
        <v>3</v>
      </c>
      <c r="C14" s="262"/>
      <c r="D14" s="262"/>
      <c r="E14" s="263"/>
      <c r="F14" s="313"/>
      <c r="G14" s="314"/>
      <c r="H14" s="314"/>
      <c r="I14" s="314"/>
      <c r="J14" s="314"/>
      <c r="K14" s="314"/>
      <c r="L14" s="314"/>
      <c r="M14" s="314"/>
      <c r="N14" s="314"/>
      <c r="O14" s="314"/>
      <c r="P14" s="314"/>
      <c r="Q14" s="314"/>
      <c r="R14" s="314"/>
      <c r="S14" s="314"/>
      <c r="T14" s="314"/>
      <c r="U14" s="314"/>
      <c r="V14" s="314"/>
      <c r="W14" s="314"/>
      <c r="X14" s="314"/>
      <c r="Y14" s="314"/>
      <c r="Z14" s="288"/>
      <c r="AA14" s="289"/>
      <c r="AB14" s="289"/>
      <c r="AC14" s="289"/>
      <c r="AD14" s="292"/>
      <c r="AE14" s="314"/>
      <c r="AF14" s="314"/>
      <c r="AG14" s="314"/>
      <c r="AH14" s="314"/>
      <c r="AI14" s="324"/>
      <c r="AJ14" s="24">
        <f t="shared" si="0"/>
        <v>0</v>
      </c>
      <c r="AL14" s="262">
        <v>3</v>
      </c>
      <c r="AM14" s="262"/>
      <c r="AN14" s="262"/>
      <c r="AO14" s="263"/>
      <c r="AP14" s="313"/>
      <c r="AQ14" s="314"/>
      <c r="AR14" s="314"/>
      <c r="AS14" s="314"/>
      <c r="AT14" s="314"/>
      <c r="AU14" s="314"/>
      <c r="AV14" s="314"/>
      <c r="AW14" s="314"/>
      <c r="AX14" s="314"/>
      <c r="AY14" s="314"/>
      <c r="AZ14" s="314"/>
      <c r="BA14" s="314"/>
      <c r="BB14" s="314"/>
      <c r="BC14" s="314"/>
      <c r="BD14" s="314"/>
      <c r="BE14" s="314"/>
      <c r="BF14" s="314"/>
      <c r="BG14" s="314"/>
      <c r="BH14" s="314"/>
      <c r="BI14" s="314"/>
      <c r="BJ14" s="288"/>
      <c r="BK14" s="289"/>
      <c r="BL14" s="289"/>
      <c r="BM14" s="289"/>
      <c r="BN14" s="292"/>
      <c r="BO14" s="314"/>
      <c r="BP14" s="314"/>
      <c r="BQ14" s="314"/>
      <c r="BR14" s="314"/>
      <c r="BS14" s="324"/>
      <c r="BT14" s="24">
        <f t="shared" si="1"/>
        <v>0</v>
      </c>
    </row>
    <row r="15" spans="1:74" ht="30" customHeight="1" x14ac:dyDescent="0.15">
      <c r="B15" s="262">
        <v>4</v>
      </c>
      <c r="C15" s="262"/>
      <c r="D15" s="262"/>
      <c r="E15" s="263"/>
      <c r="F15" s="313"/>
      <c r="G15" s="314"/>
      <c r="H15" s="314"/>
      <c r="I15" s="314"/>
      <c r="J15" s="314"/>
      <c r="K15" s="314"/>
      <c r="L15" s="314"/>
      <c r="M15" s="314"/>
      <c r="N15" s="314"/>
      <c r="O15" s="314"/>
      <c r="P15" s="314"/>
      <c r="Q15" s="314"/>
      <c r="R15" s="314"/>
      <c r="S15" s="314"/>
      <c r="T15" s="314"/>
      <c r="U15" s="314"/>
      <c r="V15" s="314"/>
      <c r="W15" s="314"/>
      <c r="X15" s="314"/>
      <c r="Y15" s="314"/>
      <c r="Z15" s="288"/>
      <c r="AA15" s="289"/>
      <c r="AB15" s="289"/>
      <c r="AC15" s="289"/>
      <c r="AD15" s="292"/>
      <c r="AE15" s="314"/>
      <c r="AF15" s="314"/>
      <c r="AG15" s="314"/>
      <c r="AH15" s="314"/>
      <c r="AI15" s="324"/>
      <c r="AJ15" s="24">
        <f t="shared" si="0"/>
        <v>0</v>
      </c>
      <c r="AL15" s="262">
        <v>4</v>
      </c>
      <c r="AM15" s="262"/>
      <c r="AN15" s="262"/>
      <c r="AO15" s="263"/>
      <c r="AP15" s="313"/>
      <c r="AQ15" s="314"/>
      <c r="AR15" s="314"/>
      <c r="AS15" s="314"/>
      <c r="AT15" s="314"/>
      <c r="AU15" s="314"/>
      <c r="AV15" s="314"/>
      <c r="AW15" s="314"/>
      <c r="AX15" s="314"/>
      <c r="AY15" s="314"/>
      <c r="AZ15" s="314"/>
      <c r="BA15" s="314"/>
      <c r="BB15" s="314"/>
      <c r="BC15" s="314"/>
      <c r="BD15" s="314"/>
      <c r="BE15" s="314"/>
      <c r="BF15" s="314"/>
      <c r="BG15" s="314"/>
      <c r="BH15" s="314"/>
      <c r="BI15" s="314"/>
      <c r="BJ15" s="288"/>
      <c r="BK15" s="289"/>
      <c r="BL15" s="289"/>
      <c r="BM15" s="289"/>
      <c r="BN15" s="292"/>
      <c r="BO15" s="314"/>
      <c r="BP15" s="314"/>
      <c r="BQ15" s="314"/>
      <c r="BR15" s="314"/>
      <c r="BS15" s="324"/>
      <c r="BT15" s="24">
        <f t="shared" si="1"/>
        <v>0</v>
      </c>
    </row>
    <row r="16" spans="1:74" ht="30" customHeight="1" x14ac:dyDescent="0.15">
      <c r="B16" s="262">
        <v>5</v>
      </c>
      <c r="C16" s="262"/>
      <c r="D16" s="262"/>
      <c r="E16" s="263"/>
      <c r="F16" s="313"/>
      <c r="G16" s="314"/>
      <c r="H16" s="314"/>
      <c r="I16" s="314"/>
      <c r="J16" s="314"/>
      <c r="K16" s="314"/>
      <c r="L16" s="314"/>
      <c r="M16" s="314"/>
      <c r="N16" s="314"/>
      <c r="O16" s="314"/>
      <c r="P16" s="314"/>
      <c r="Q16" s="314"/>
      <c r="R16" s="314"/>
      <c r="S16" s="314"/>
      <c r="T16" s="314"/>
      <c r="U16" s="314"/>
      <c r="V16" s="314"/>
      <c r="W16" s="314"/>
      <c r="X16" s="314"/>
      <c r="Y16" s="314"/>
      <c r="Z16" s="288"/>
      <c r="AA16" s="289"/>
      <c r="AB16" s="289"/>
      <c r="AC16" s="289"/>
      <c r="AD16" s="292"/>
      <c r="AE16" s="314"/>
      <c r="AF16" s="314"/>
      <c r="AG16" s="314"/>
      <c r="AH16" s="314"/>
      <c r="AI16" s="324"/>
      <c r="AJ16" s="24">
        <f t="shared" si="0"/>
        <v>0</v>
      </c>
      <c r="AL16" s="262">
        <v>5</v>
      </c>
      <c r="AM16" s="262"/>
      <c r="AN16" s="262"/>
      <c r="AO16" s="263"/>
      <c r="AP16" s="313"/>
      <c r="AQ16" s="314"/>
      <c r="AR16" s="314"/>
      <c r="AS16" s="314"/>
      <c r="AT16" s="314"/>
      <c r="AU16" s="314"/>
      <c r="AV16" s="314"/>
      <c r="AW16" s="314"/>
      <c r="AX16" s="314"/>
      <c r="AY16" s="314"/>
      <c r="AZ16" s="314"/>
      <c r="BA16" s="314"/>
      <c r="BB16" s="314"/>
      <c r="BC16" s="314"/>
      <c r="BD16" s="314"/>
      <c r="BE16" s="314"/>
      <c r="BF16" s="314"/>
      <c r="BG16" s="314"/>
      <c r="BH16" s="314"/>
      <c r="BI16" s="314"/>
      <c r="BJ16" s="288"/>
      <c r="BK16" s="289"/>
      <c r="BL16" s="289"/>
      <c r="BM16" s="289"/>
      <c r="BN16" s="292"/>
      <c r="BO16" s="314"/>
      <c r="BP16" s="314"/>
      <c r="BQ16" s="314"/>
      <c r="BR16" s="314"/>
      <c r="BS16" s="324"/>
      <c r="BT16" s="24">
        <f t="shared" si="1"/>
        <v>0</v>
      </c>
    </row>
    <row r="17" spans="1:72" ht="30" customHeight="1" x14ac:dyDescent="0.15">
      <c r="B17" s="262">
        <v>6</v>
      </c>
      <c r="C17" s="262"/>
      <c r="D17" s="262"/>
      <c r="E17" s="263"/>
      <c r="F17" s="313"/>
      <c r="G17" s="314"/>
      <c r="H17" s="314"/>
      <c r="I17" s="314"/>
      <c r="J17" s="314"/>
      <c r="K17" s="314"/>
      <c r="L17" s="314"/>
      <c r="M17" s="314"/>
      <c r="N17" s="314"/>
      <c r="O17" s="314"/>
      <c r="P17" s="314"/>
      <c r="Q17" s="314"/>
      <c r="R17" s="314"/>
      <c r="S17" s="314"/>
      <c r="T17" s="314"/>
      <c r="U17" s="314"/>
      <c r="V17" s="314"/>
      <c r="W17" s="314"/>
      <c r="X17" s="314"/>
      <c r="Y17" s="314"/>
      <c r="Z17" s="288"/>
      <c r="AA17" s="289"/>
      <c r="AB17" s="289"/>
      <c r="AC17" s="289"/>
      <c r="AD17" s="292"/>
      <c r="AE17" s="314"/>
      <c r="AF17" s="314"/>
      <c r="AG17" s="314"/>
      <c r="AH17" s="314"/>
      <c r="AI17" s="324"/>
      <c r="AJ17" s="24">
        <f t="shared" si="0"/>
        <v>0</v>
      </c>
      <c r="AL17" s="262">
        <v>6</v>
      </c>
      <c r="AM17" s="262"/>
      <c r="AN17" s="262"/>
      <c r="AO17" s="263"/>
      <c r="AP17" s="313"/>
      <c r="AQ17" s="314"/>
      <c r="AR17" s="314"/>
      <c r="AS17" s="314"/>
      <c r="AT17" s="314"/>
      <c r="AU17" s="314"/>
      <c r="AV17" s="314"/>
      <c r="AW17" s="314"/>
      <c r="AX17" s="314"/>
      <c r="AY17" s="314"/>
      <c r="AZ17" s="314"/>
      <c r="BA17" s="314"/>
      <c r="BB17" s="314"/>
      <c r="BC17" s="314"/>
      <c r="BD17" s="314"/>
      <c r="BE17" s="314"/>
      <c r="BF17" s="314"/>
      <c r="BG17" s="314"/>
      <c r="BH17" s="314"/>
      <c r="BI17" s="314"/>
      <c r="BJ17" s="288"/>
      <c r="BK17" s="289"/>
      <c r="BL17" s="289"/>
      <c r="BM17" s="289"/>
      <c r="BN17" s="292"/>
      <c r="BO17" s="314"/>
      <c r="BP17" s="314"/>
      <c r="BQ17" s="314"/>
      <c r="BR17" s="314"/>
      <c r="BS17" s="324"/>
      <c r="BT17" s="24">
        <f t="shared" si="1"/>
        <v>0</v>
      </c>
    </row>
    <row r="18" spans="1:72" ht="30" customHeight="1" thickBot="1" x14ac:dyDescent="0.2">
      <c r="B18" s="262">
        <v>7</v>
      </c>
      <c r="C18" s="262"/>
      <c r="D18" s="262"/>
      <c r="E18" s="263"/>
      <c r="F18" s="316"/>
      <c r="G18" s="317"/>
      <c r="H18" s="317"/>
      <c r="I18" s="317"/>
      <c r="J18" s="317"/>
      <c r="K18" s="317"/>
      <c r="L18" s="317"/>
      <c r="M18" s="317"/>
      <c r="N18" s="317"/>
      <c r="O18" s="317"/>
      <c r="P18" s="317"/>
      <c r="Q18" s="317"/>
      <c r="R18" s="317"/>
      <c r="S18" s="317"/>
      <c r="T18" s="317"/>
      <c r="U18" s="317"/>
      <c r="V18" s="317"/>
      <c r="W18" s="317"/>
      <c r="X18" s="317"/>
      <c r="Y18" s="317"/>
      <c r="Z18" s="255"/>
      <c r="AA18" s="249"/>
      <c r="AB18" s="249"/>
      <c r="AC18" s="249"/>
      <c r="AD18" s="300"/>
      <c r="AE18" s="317"/>
      <c r="AF18" s="317"/>
      <c r="AG18" s="317"/>
      <c r="AH18" s="317"/>
      <c r="AI18" s="332"/>
      <c r="AJ18" s="24">
        <f t="shared" si="0"/>
        <v>0</v>
      </c>
      <c r="AL18" s="262">
        <v>7</v>
      </c>
      <c r="AM18" s="262"/>
      <c r="AN18" s="262"/>
      <c r="AO18" s="263"/>
      <c r="AP18" s="316"/>
      <c r="AQ18" s="317"/>
      <c r="AR18" s="317"/>
      <c r="AS18" s="317"/>
      <c r="AT18" s="317"/>
      <c r="AU18" s="317"/>
      <c r="AV18" s="317"/>
      <c r="AW18" s="317"/>
      <c r="AX18" s="317"/>
      <c r="AY18" s="317"/>
      <c r="AZ18" s="317"/>
      <c r="BA18" s="317"/>
      <c r="BB18" s="317"/>
      <c r="BC18" s="317"/>
      <c r="BD18" s="317"/>
      <c r="BE18" s="317"/>
      <c r="BF18" s="333"/>
      <c r="BG18" s="334"/>
      <c r="BH18" s="334"/>
      <c r="BI18" s="335"/>
      <c r="BJ18" s="255"/>
      <c r="BK18" s="249"/>
      <c r="BL18" s="249"/>
      <c r="BM18" s="249"/>
      <c r="BN18" s="300"/>
      <c r="BO18" s="317"/>
      <c r="BP18" s="317"/>
      <c r="BQ18" s="317"/>
      <c r="BR18" s="317"/>
      <c r="BS18" s="332"/>
      <c r="BT18" s="24">
        <f t="shared" si="1"/>
        <v>0</v>
      </c>
    </row>
    <row r="19" spans="1:72" ht="30" hidden="1" customHeight="1" thickBot="1" x14ac:dyDescent="0.2">
      <c r="B19" s="262">
        <v>8</v>
      </c>
      <c r="C19" s="262"/>
      <c r="D19" s="262"/>
      <c r="E19" s="263"/>
      <c r="F19" s="340"/>
      <c r="G19" s="338"/>
      <c r="H19" s="338"/>
      <c r="I19" s="338"/>
      <c r="J19" s="338"/>
      <c r="K19" s="338"/>
      <c r="L19" s="338"/>
      <c r="M19" s="338"/>
      <c r="N19" s="338"/>
      <c r="O19" s="338"/>
      <c r="P19" s="338"/>
      <c r="Q19" s="338"/>
      <c r="R19" s="338"/>
      <c r="S19" s="338"/>
      <c r="T19" s="338"/>
      <c r="U19" s="338"/>
      <c r="V19" s="333"/>
      <c r="W19" s="334"/>
      <c r="X19" s="334"/>
      <c r="Y19" s="335"/>
      <c r="Z19" s="333"/>
      <c r="AA19" s="334"/>
      <c r="AB19" s="334"/>
      <c r="AC19" s="334"/>
      <c r="AD19" s="335"/>
      <c r="AE19" s="338"/>
      <c r="AF19" s="338"/>
      <c r="AG19" s="338"/>
      <c r="AH19" s="338"/>
      <c r="AI19" s="339"/>
      <c r="AJ19" s="24">
        <f t="shared" ref="AJ19" si="2">IF(AND(Z19="",AE19="○"),1,0)</f>
        <v>0</v>
      </c>
      <c r="AL19" s="262">
        <v>8</v>
      </c>
      <c r="AM19" s="262"/>
      <c r="AN19" s="262"/>
      <c r="AO19" s="263"/>
      <c r="AP19" s="340"/>
      <c r="AQ19" s="338"/>
      <c r="AR19" s="338"/>
      <c r="AS19" s="338"/>
      <c r="AT19" s="338"/>
      <c r="AU19" s="338"/>
      <c r="AV19" s="338"/>
      <c r="AW19" s="338"/>
      <c r="AX19" s="338"/>
      <c r="AY19" s="338"/>
      <c r="AZ19" s="338"/>
      <c r="BA19" s="338"/>
      <c r="BB19" s="338"/>
      <c r="BC19" s="338"/>
      <c r="BD19" s="338"/>
      <c r="BE19" s="338"/>
      <c r="BF19" s="333"/>
      <c r="BG19" s="334"/>
      <c r="BH19" s="334"/>
      <c r="BI19" s="335"/>
      <c r="BJ19" s="333"/>
      <c r="BK19" s="334"/>
      <c r="BL19" s="334"/>
      <c r="BM19" s="334"/>
      <c r="BN19" s="335"/>
      <c r="BO19" s="338"/>
      <c r="BP19" s="338"/>
      <c r="BQ19" s="338"/>
      <c r="BR19" s="338"/>
      <c r="BS19" s="339"/>
      <c r="BT19" s="24">
        <f t="shared" si="1"/>
        <v>0</v>
      </c>
    </row>
    <row r="20" spans="1:72" ht="21.6" customHeight="1" x14ac:dyDescent="0.15">
      <c r="A20" s="2"/>
      <c r="B20" s="23"/>
      <c r="C20" s="23"/>
      <c r="D20" s="23"/>
      <c r="E20" s="23"/>
      <c r="F20" s="2"/>
      <c r="G20" s="2"/>
      <c r="H20" s="2"/>
      <c r="I20" s="2"/>
      <c r="J20" s="2"/>
      <c r="K20" s="2"/>
      <c r="L20" s="2"/>
      <c r="M20" s="2"/>
      <c r="N20" s="2"/>
      <c r="O20" s="2"/>
      <c r="P20" s="2"/>
      <c r="Q20" s="2"/>
      <c r="R20" s="2"/>
      <c r="S20" s="2"/>
      <c r="T20" s="2"/>
      <c r="U20" s="2"/>
      <c r="V20" s="2"/>
      <c r="W20" s="2"/>
      <c r="X20" s="2"/>
      <c r="Y20" s="2"/>
      <c r="Z20" s="341">
        <f>COUNTA(Z12:AD19)</f>
        <v>0</v>
      </c>
      <c r="AA20" s="341"/>
      <c r="AB20" s="341"/>
      <c r="AC20" s="341"/>
      <c r="AD20" s="341"/>
      <c r="AE20" s="261">
        <f>COUNTA(AE12:AI19)</f>
        <v>0</v>
      </c>
      <c r="AF20" s="261"/>
      <c r="AG20" s="261"/>
      <c r="AH20" s="261"/>
      <c r="AI20" s="261"/>
      <c r="AJ20" s="24">
        <f>SUM(AJ12:AJ19)</f>
        <v>0</v>
      </c>
      <c r="AK20" s="2"/>
      <c r="AL20" s="23"/>
      <c r="AM20" s="23"/>
      <c r="AN20" s="23"/>
      <c r="AO20" s="23"/>
      <c r="AP20" s="2"/>
      <c r="AQ20" s="2"/>
      <c r="AR20" s="2"/>
      <c r="AS20" s="2"/>
      <c r="AT20" s="2"/>
      <c r="AU20" s="2"/>
      <c r="AV20" s="2"/>
      <c r="AW20" s="2"/>
      <c r="AX20" s="2"/>
      <c r="AY20" s="2"/>
      <c r="AZ20" s="2"/>
      <c r="BA20" s="2"/>
      <c r="BB20" s="2"/>
      <c r="BC20" s="2"/>
      <c r="BD20" s="2"/>
      <c r="BE20" s="2"/>
      <c r="BF20" s="2"/>
      <c r="BG20" s="2"/>
      <c r="BH20" s="2"/>
      <c r="BI20" s="2"/>
      <c r="BJ20" s="341">
        <f>COUNTA(BJ12:BN19)</f>
        <v>0</v>
      </c>
      <c r="BK20" s="341"/>
      <c r="BL20" s="341"/>
      <c r="BM20" s="341"/>
      <c r="BN20" s="341"/>
      <c r="BO20" s="261">
        <f>COUNTA(BO12:BS19)</f>
        <v>0</v>
      </c>
      <c r="BP20" s="261"/>
      <c r="BQ20" s="261"/>
      <c r="BR20" s="261"/>
      <c r="BS20" s="261"/>
      <c r="BT20" s="24">
        <f>SUM(BT12:BT19)</f>
        <v>0</v>
      </c>
    </row>
    <row r="21" spans="1:72" ht="21.6" customHeight="1" x14ac:dyDescent="0.15">
      <c r="B21" s="2"/>
      <c r="C21" s="2"/>
      <c r="D21" s="2"/>
      <c r="E21" s="2"/>
      <c r="F21" s="2"/>
      <c r="G21" s="2"/>
      <c r="O21" s="2"/>
      <c r="P21" s="2"/>
      <c r="Q21" s="2"/>
      <c r="R21" s="2"/>
      <c r="S21" s="2"/>
      <c r="T21" s="2"/>
      <c r="U21" s="2"/>
      <c r="V21" s="2"/>
      <c r="W21" s="2"/>
      <c r="X21" s="2"/>
      <c r="Y21" s="20"/>
      <c r="Z21" s="20"/>
      <c r="AA21" s="20"/>
      <c r="AB21" s="20"/>
      <c r="AC21" s="20"/>
      <c r="AD21" s="20"/>
      <c r="AE21" s="20"/>
      <c r="AF21" s="20"/>
      <c r="AG21" s="20"/>
      <c r="AI21" s="2"/>
      <c r="AL21" s="2"/>
      <c r="AM21" s="2"/>
      <c r="AN21" s="2"/>
      <c r="AO21" s="2"/>
      <c r="AP21" s="2"/>
      <c r="AQ21" s="2"/>
      <c r="AY21" s="2"/>
      <c r="AZ21" s="2"/>
      <c r="BA21" s="2"/>
      <c r="BB21" s="2"/>
      <c r="BC21" s="2"/>
      <c r="BD21" s="2"/>
      <c r="BE21" s="2"/>
      <c r="BF21" s="2"/>
      <c r="BG21" s="2"/>
      <c r="BH21" s="2"/>
      <c r="BI21" s="20"/>
      <c r="BJ21" s="20"/>
      <c r="BK21" s="20"/>
      <c r="BL21" s="20"/>
      <c r="BM21" s="20"/>
      <c r="BN21" s="20"/>
      <c r="BO21" s="20"/>
      <c r="BP21" s="20"/>
      <c r="BQ21" s="20"/>
      <c r="BS21" s="2"/>
    </row>
  </sheetData>
  <sheetProtection sheet="1" objects="1" scenarios="1"/>
  <mergeCells count="138">
    <mergeCell ref="V11:Y11"/>
    <mergeCell ref="AP16:AW16"/>
    <mergeCell ref="AX16:BE16"/>
    <mergeCell ref="BJ20:BN20"/>
    <mergeCell ref="BJ19:BN19"/>
    <mergeCell ref="Z20:AD20"/>
    <mergeCell ref="BO20:BS20"/>
    <mergeCell ref="AL19:AO19"/>
    <mergeCell ref="BO19:BS19"/>
    <mergeCell ref="Z16:AD16"/>
    <mergeCell ref="AE15:AI15"/>
    <mergeCell ref="AE16:AI16"/>
    <mergeCell ref="AL15:AO15"/>
    <mergeCell ref="BJ11:BN11"/>
    <mergeCell ref="BJ12:BN12"/>
    <mergeCell ref="BJ13:BN13"/>
    <mergeCell ref="BJ14:BN14"/>
    <mergeCell ref="BJ15:BN15"/>
    <mergeCell ref="BJ16:BN16"/>
    <mergeCell ref="AE11:AI11"/>
    <mergeCell ref="AE12:AI12"/>
    <mergeCell ref="AE13:AI13"/>
    <mergeCell ref="AE14:AI14"/>
    <mergeCell ref="AL13:AO13"/>
    <mergeCell ref="F17:M17"/>
    <mergeCell ref="N17:U17"/>
    <mergeCell ref="F18:M18"/>
    <mergeCell ref="N18:U18"/>
    <mergeCell ref="AP19:AW19"/>
    <mergeCell ref="AX19:BE19"/>
    <mergeCell ref="AE20:AI20"/>
    <mergeCell ref="Z19:AD19"/>
    <mergeCell ref="BJ17:BN17"/>
    <mergeCell ref="BJ18:BN18"/>
    <mergeCell ref="Z17:AD17"/>
    <mergeCell ref="Z18:AD18"/>
    <mergeCell ref="BF19:BI19"/>
    <mergeCell ref="Z11:AD11"/>
    <mergeCell ref="Z12:AD12"/>
    <mergeCell ref="Z13:AD13"/>
    <mergeCell ref="Z14:AD14"/>
    <mergeCell ref="Z15:AD15"/>
    <mergeCell ref="B19:E19"/>
    <mergeCell ref="AE19:AI19"/>
    <mergeCell ref="V19:Y19"/>
    <mergeCell ref="F19:M19"/>
    <mergeCell ref="N19:U19"/>
    <mergeCell ref="F16:M16"/>
    <mergeCell ref="N16:U16"/>
    <mergeCell ref="V12:Y12"/>
    <mergeCell ref="V13:Y13"/>
    <mergeCell ref="V14:Y14"/>
    <mergeCell ref="F15:M15"/>
    <mergeCell ref="N15:U15"/>
    <mergeCell ref="V15:Y15"/>
    <mergeCell ref="V16:Y16"/>
    <mergeCell ref="V17:Y17"/>
    <mergeCell ref="V18:Y18"/>
    <mergeCell ref="B15:E15"/>
    <mergeCell ref="B17:E17"/>
    <mergeCell ref="AE17:AI17"/>
    <mergeCell ref="B18:E18"/>
    <mergeCell ref="AE18:AI18"/>
    <mergeCell ref="B16:E16"/>
    <mergeCell ref="B13:E13"/>
    <mergeCell ref="B14:E14"/>
    <mergeCell ref="BO15:BS15"/>
    <mergeCell ref="AL17:AO17"/>
    <mergeCell ref="BO17:BS17"/>
    <mergeCell ref="AL18:AO18"/>
    <mergeCell ref="BO18:BS18"/>
    <mergeCell ref="BO16:BS16"/>
    <mergeCell ref="AP15:AW15"/>
    <mergeCell ref="AX15:BE15"/>
    <mergeCell ref="AL16:AO16"/>
    <mergeCell ref="BF15:BI15"/>
    <mergeCell ref="BF16:BI16"/>
    <mergeCell ref="BF17:BI17"/>
    <mergeCell ref="BF18:BI18"/>
    <mergeCell ref="AP17:AW17"/>
    <mergeCell ref="AX17:BE17"/>
    <mergeCell ref="AP18:AW18"/>
    <mergeCell ref="AX18:BE18"/>
    <mergeCell ref="BO13:BS13"/>
    <mergeCell ref="AL14:AO14"/>
    <mergeCell ref="BO14:BS14"/>
    <mergeCell ref="AP13:AW13"/>
    <mergeCell ref="AX13:BE13"/>
    <mergeCell ref="AP14:AW14"/>
    <mergeCell ref="AX14:BE14"/>
    <mergeCell ref="AL11:AO11"/>
    <mergeCell ref="BO11:BS11"/>
    <mergeCell ref="AL12:AO12"/>
    <mergeCell ref="BO12:BS12"/>
    <mergeCell ref="AP11:AW11"/>
    <mergeCell ref="AX11:BE11"/>
    <mergeCell ref="AP12:AW12"/>
    <mergeCell ref="AX12:BE12"/>
    <mergeCell ref="BF11:BI11"/>
    <mergeCell ref="BF12:BI12"/>
    <mergeCell ref="BF13:BI13"/>
    <mergeCell ref="BF14:BI14"/>
    <mergeCell ref="AL8:AO8"/>
    <mergeCell ref="AP8:BD9"/>
    <mergeCell ref="BE8:BH8"/>
    <mergeCell ref="BI8:BS9"/>
    <mergeCell ref="AL9:AO9"/>
    <mergeCell ref="BE9:BH9"/>
    <mergeCell ref="AM2:BL3"/>
    <mergeCell ref="BO2:BP2"/>
    <mergeCell ref="AL5:AO5"/>
    <mergeCell ref="AP5:AU5"/>
    <mergeCell ref="BO5:BR5"/>
    <mergeCell ref="AL6:AR6"/>
    <mergeCell ref="BI6:BS6"/>
    <mergeCell ref="F13:M13"/>
    <mergeCell ref="N13:U13"/>
    <mergeCell ref="F14:M14"/>
    <mergeCell ref="N14:U14"/>
    <mergeCell ref="B11:E11"/>
    <mergeCell ref="B12:E12"/>
    <mergeCell ref="F11:M11"/>
    <mergeCell ref="N11:U11"/>
    <mergeCell ref="F12:M12"/>
    <mergeCell ref="N12:U12"/>
    <mergeCell ref="B8:E8"/>
    <mergeCell ref="F8:T9"/>
    <mergeCell ref="U8:X8"/>
    <mergeCell ref="Y8:AI9"/>
    <mergeCell ref="B9:E9"/>
    <mergeCell ref="U9:X9"/>
    <mergeCell ref="C2:AB3"/>
    <mergeCell ref="AE2:AF2"/>
    <mergeCell ref="B5:E5"/>
    <mergeCell ref="F5:K5"/>
    <mergeCell ref="AE5:AH5"/>
    <mergeCell ref="B6:H6"/>
    <mergeCell ref="Y6:AI6"/>
  </mergeCells>
  <phoneticPr fontId="3"/>
  <dataValidations count="6">
    <dataValidation allowBlank="1" showInputMessage="1" showErrorMessage="1" prompt="クラブ情報_x000a_シートで入力" sqref="F8:T9 Y8:AI9 AP8:BD9 BI8:BS9" xr:uid="{FB212B68-5387-4132-92B5-61910619CEB5}"/>
    <dataValidation type="list" allowBlank="1" showInputMessage="1" showErrorMessage="1" sqref="V19:Y19 BF19:BI19" xr:uid="{50B09837-86CE-4693-A6ED-B668FBD6379A}">
      <formula1>"１分,１分１５秒,１分３０秒"</formula1>
    </dataValidation>
    <dataValidation imeMode="on" allowBlank="1" showInputMessage="1" showErrorMessage="1" prompt="姓と名の間に_x000a_全角スペースを_x000a_入れてください" sqref="AP12:AP19 AX12:AX19 F12:F19 N12:N19" xr:uid="{B5B39B3B-EB41-4BBB-A65A-07FB27DCDA6D}"/>
    <dataValidation type="list" allowBlank="1" showInputMessage="1" showErrorMessage="1" sqref="BJ12:BS19 Z12:AI19" xr:uid="{D9626DDB-33E6-4CB0-B930-43335193BCE5}">
      <formula1>"○"</formula1>
    </dataValidation>
    <dataValidation type="list" allowBlank="1" showInputMessage="1" showErrorMessage="1" sqref="V12:Y18" xr:uid="{F6BDB28B-A187-4D00-A645-D4BEAA7AC4B5}">
      <formula1>"年小,年中,年長"</formula1>
    </dataValidation>
    <dataValidation type="list" allowBlank="1" showInputMessage="1" showErrorMessage="1" sqref="BF12:BI18" xr:uid="{F298023C-275E-442A-B315-3F56976F1454}">
      <formula1>"1年,2年,3年,4年,5年,6年"</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r:id="rId1"/>
  <colBreaks count="1" manualBreakCount="1">
    <brk id="36" max="1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5BAF-AF05-4FED-8B88-45052AD77444}">
  <sheetPr>
    <tabColor rgb="FF92D050"/>
  </sheetPr>
  <dimension ref="A1:BV21"/>
  <sheetViews>
    <sheetView showGridLines="0" view="pageBreakPreview" zoomScale="65" zoomScaleNormal="100" zoomScaleSheetLayoutView="65" workbookViewId="0">
      <pane ySplit="11" topLeftCell="A12" activePane="bottomLeft" state="frozen"/>
      <selection activeCell="AM2" sqref="AM2:BL3"/>
      <selection pane="bottomLeft" activeCell="AM2" sqref="AM2:BL3"/>
    </sheetView>
  </sheetViews>
  <sheetFormatPr defaultColWidth="9" defaultRowHeight="21.6" customHeight="1" x14ac:dyDescent="0.15"/>
  <cols>
    <col min="1" max="292" width="2.625" style="1" customWidth="1"/>
    <col min="293"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c r="AK2" s="2"/>
      <c r="AL2" s="2"/>
      <c r="AM2" s="264" t="s">
        <v>278</v>
      </c>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O2" s="265" t="s">
        <v>43</v>
      </c>
      <c r="BP2" s="265"/>
      <c r="BQ2" s="33"/>
      <c r="BR2" s="35" t="s">
        <v>39</v>
      </c>
      <c r="BS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K3" s="2"/>
      <c r="AL3" s="2"/>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
      <c r="BN3" s="2"/>
      <c r="BO3" s="2"/>
      <c r="BP3" s="2"/>
      <c r="BQ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L4" s="2"/>
      <c r="AM4" s="2"/>
      <c r="AN4" s="3"/>
      <c r="AO4" s="3"/>
      <c r="AP4" s="3"/>
      <c r="AQ4" s="3"/>
      <c r="AR4" s="3"/>
      <c r="AS4" s="3"/>
      <c r="AT4" s="3"/>
      <c r="AU4" s="3"/>
      <c r="AV4" s="3"/>
      <c r="AW4" s="3"/>
      <c r="AX4" s="3"/>
      <c r="AY4" s="3"/>
      <c r="AZ4" s="3"/>
      <c r="BA4" s="3"/>
      <c r="BB4" s="3"/>
      <c r="BC4" s="3"/>
      <c r="BD4" s="3"/>
      <c r="BE4" s="3"/>
      <c r="BF4" s="3"/>
      <c r="BG4" s="3"/>
      <c r="BH4" s="3"/>
      <c r="BI4" s="3"/>
      <c r="BJ4" s="3"/>
      <c r="BK4" s="3"/>
      <c r="BL4" s="3"/>
      <c r="BM4" s="3"/>
      <c r="BN4" s="2"/>
      <c r="BO4" s="2"/>
      <c r="BP4" s="2"/>
      <c r="BQ4" s="2"/>
      <c r="BR4" s="2"/>
    </row>
    <row r="5" spans="1:74" s="14" customFormat="1" ht="30" customHeight="1" x14ac:dyDescent="0.15">
      <c r="B5" s="266" t="s">
        <v>67</v>
      </c>
      <c r="C5" s="266"/>
      <c r="D5" s="266"/>
      <c r="E5" s="266"/>
      <c r="F5" s="267" t="s">
        <v>8</v>
      </c>
      <c r="G5" s="267"/>
      <c r="H5" s="267"/>
      <c r="I5" s="267"/>
      <c r="J5" s="267"/>
      <c r="K5" s="267"/>
      <c r="AE5" s="319">
        <f>COUNTA(F12:M19)</f>
        <v>0</v>
      </c>
      <c r="AF5" s="319"/>
      <c r="AG5" s="319"/>
      <c r="AH5" s="268"/>
      <c r="AI5" s="15" t="s">
        <v>15</v>
      </c>
      <c r="AL5" s="266" t="s">
        <v>67</v>
      </c>
      <c r="AM5" s="266"/>
      <c r="AN5" s="266"/>
      <c r="AO5" s="266"/>
      <c r="AP5" s="267" t="s">
        <v>8</v>
      </c>
      <c r="AQ5" s="267"/>
      <c r="AR5" s="267"/>
      <c r="AS5" s="267"/>
      <c r="AT5" s="267"/>
      <c r="AU5" s="267"/>
      <c r="BO5" s="319">
        <f>COUNTA(AP12:AW19)</f>
        <v>0</v>
      </c>
      <c r="BP5" s="319"/>
      <c r="BQ5" s="319"/>
      <c r="BR5" s="268"/>
      <c r="BS5" s="15" t="s">
        <v>15</v>
      </c>
    </row>
    <row r="6" spans="1:74" s="14" customFormat="1" ht="30" customHeight="1" x14ac:dyDescent="0.15">
      <c r="B6" s="270" t="s">
        <v>148</v>
      </c>
      <c r="C6" s="270"/>
      <c r="D6" s="270"/>
      <c r="E6" s="270"/>
      <c r="F6" s="270"/>
      <c r="G6" s="270"/>
      <c r="H6" s="270"/>
      <c r="I6" s="16"/>
      <c r="J6" s="16" t="s">
        <v>71</v>
      </c>
      <c r="K6" s="16"/>
      <c r="L6" s="16"/>
      <c r="M6" s="16"/>
      <c r="N6" s="16"/>
      <c r="O6" s="16"/>
      <c r="P6" s="16"/>
      <c r="Q6" s="16"/>
      <c r="R6" s="16"/>
      <c r="S6" s="16"/>
      <c r="T6" s="16"/>
      <c r="U6" s="16"/>
      <c r="V6" s="16"/>
      <c r="W6" s="16"/>
      <c r="X6" s="16"/>
      <c r="Y6" s="189" t="s">
        <v>165</v>
      </c>
      <c r="Z6" s="189"/>
      <c r="AA6" s="189"/>
      <c r="AB6" s="189"/>
      <c r="AC6" s="189"/>
      <c r="AD6" s="189"/>
      <c r="AE6" s="189"/>
      <c r="AF6" s="189"/>
      <c r="AG6" s="189"/>
      <c r="AH6" s="189"/>
      <c r="AI6" s="189"/>
      <c r="AL6" s="270" t="s">
        <v>148</v>
      </c>
      <c r="AM6" s="270"/>
      <c r="AN6" s="270"/>
      <c r="AO6" s="270"/>
      <c r="AP6" s="270"/>
      <c r="AQ6" s="270"/>
      <c r="AR6" s="270"/>
      <c r="AS6" s="16"/>
      <c r="AT6" s="16" t="s">
        <v>71</v>
      </c>
      <c r="AU6" s="16"/>
      <c r="AV6" s="16"/>
      <c r="AW6" s="16"/>
      <c r="AX6" s="16"/>
      <c r="AY6" s="16"/>
      <c r="AZ6" s="16"/>
      <c r="BA6" s="16"/>
      <c r="BB6" s="16"/>
      <c r="BC6" s="16"/>
      <c r="BD6" s="16"/>
      <c r="BE6" s="16"/>
      <c r="BF6" s="16"/>
      <c r="BG6" s="16"/>
      <c r="BH6" s="16"/>
      <c r="BI6" s="189" t="s">
        <v>166</v>
      </c>
      <c r="BJ6" s="189"/>
      <c r="BK6" s="189"/>
      <c r="BL6" s="189"/>
      <c r="BM6" s="189"/>
      <c r="BN6" s="189"/>
      <c r="BO6" s="189"/>
      <c r="BP6" s="189"/>
      <c r="BQ6" s="189"/>
      <c r="BR6" s="189"/>
      <c r="BS6" s="189"/>
    </row>
    <row r="7" spans="1:74" ht="9.9499999999999993" customHeight="1" x14ac:dyDescent="0.15">
      <c r="B7" s="18"/>
      <c r="C7" s="18"/>
      <c r="D7" s="18"/>
      <c r="E7" s="18"/>
      <c r="F7" s="18"/>
      <c r="G7" s="18"/>
      <c r="H7" s="19"/>
      <c r="I7" s="19"/>
      <c r="J7" s="19"/>
      <c r="K7" s="19"/>
      <c r="L7" s="19"/>
      <c r="M7" s="19"/>
      <c r="N7" s="20"/>
      <c r="O7" s="20"/>
      <c r="P7" s="20"/>
      <c r="Q7" s="20"/>
      <c r="R7" s="20"/>
      <c r="S7" s="20"/>
      <c r="X7" s="21"/>
      <c r="AL7" s="18"/>
      <c r="AM7" s="18"/>
      <c r="AN7" s="18"/>
      <c r="AO7" s="18"/>
      <c r="AP7" s="18"/>
      <c r="AQ7" s="18"/>
      <c r="AR7" s="19"/>
      <c r="AS7" s="19"/>
      <c r="AT7" s="19"/>
      <c r="AU7" s="19"/>
      <c r="AV7" s="19"/>
      <c r="AW7" s="19"/>
      <c r="AX7" s="20"/>
      <c r="AY7" s="20"/>
      <c r="AZ7" s="20"/>
      <c r="BA7" s="20"/>
      <c r="BB7" s="20"/>
      <c r="BC7" s="20"/>
      <c r="BH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K8" s="2"/>
      <c r="AL8" s="271" t="s">
        <v>0</v>
      </c>
      <c r="AM8" s="271"/>
      <c r="AN8" s="271"/>
      <c r="AO8" s="271"/>
      <c r="AP8" s="143" t="str">
        <f>IF(クラブ情報!$J$6="","",クラブ情報!$J$6)</f>
        <v/>
      </c>
      <c r="AQ8" s="144"/>
      <c r="AR8" s="144"/>
      <c r="AS8" s="144"/>
      <c r="AT8" s="144"/>
      <c r="AU8" s="144"/>
      <c r="AV8" s="144"/>
      <c r="AW8" s="144"/>
      <c r="AX8" s="144"/>
      <c r="AY8" s="144"/>
      <c r="AZ8" s="144"/>
      <c r="BA8" s="144"/>
      <c r="BB8" s="144"/>
      <c r="BC8" s="144"/>
      <c r="BD8" s="272"/>
      <c r="BE8" s="274" t="s">
        <v>4</v>
      </c>
      <c r="BF8" s="275"/>
      <c r="BG8" s="275"/>
      <c r="BH8" s="276"/>
      <c r="BI8" s="143" t="str">
        <f>IF(クラブ情報!$J$7="","",クラブ情報!$J$7)</f>
        <v/>
      </c>
      <c r="BJ8" s="144"/>
      <c r="BK8" s="144"/>
      <c r="BL8" s="144"/>
      <c r="BM8" s="144"/>
      <c r="BN8" s="144"/>
      <c r="BO8" s="144"/>
      <c r="BP8" s="144"/>
      <c r="BQ8" s="144"/>
      <c r="BR8" s="144"/>
      <c r="BS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K9" s="2"/>
      <c r="AL9" s="277" t="s">
        <v>1</v>
      </c>
      <c r="AM9" s="277"/>
      <c r="AN9" s="277"/>
      <c r="AO9" s="277"/>
      <c r="AP9" s="145"/>
      <c r="AQ9" s="146"/>
      <c r="AR9" s="146"/>
      <c r="AS9" s="146"/>
      <c r="AT9" s="146"/>
      <c r="AU9" s="146"/>
      <c r="AV9" s="146"/>
      <c r="AW9" s="146"/>
      <c r="AX9" s="146"/>
      <c r="AY9" s="146"/>
      <c r="AZ9" s="146"/>
      <c r="BA9" s="146"/>
      <c r="BB9" s="146"/>
      <c r="BC9" s="146"/>
      <c r="BD9" s="273"/>
      <c r="BE9" s="278" t="s">
        <v>5</v>
      </c>
      <c r="BF9" s="279"/>
      <c r="BG9" s="279"/>
      <c r="BH9" s="280"/>
      <c r="BI9" s="145"/>
      <c r="BJ9" s="146"/>
      <c r="BK9" s="146"/>
      <c r="BL9" s="146"/>
      <c r="BM9" s="146"/>
      <c r="BN9" s="146"/>
      <c r="BO9" s="146"/>
      <c r="BP9" s="146"/>
      <c r="BQ9" s="146"/>
      <c r="BR9" s="146"/>
      <c r="BS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c r="AL10" s="2"/>
      <c r="AM10" s="22"/>
      <c r="AN10" s="22"/>
      <c r="AO10" s="22"/>
      <c r="AP10" s="22"/>
      <c r="AQ10" s="22"/>
      <c r="AR10" s="22"/>
      <c r="AS10" s="22"/>
      <c r="AT10" s="22"/>
      <c r="AU10" s="22"/>
      <c r="AV10" s="22"/>
      <c r="AW10" s="22"/>
      <c r="AX10" s="22"/>
      <c r="AY10" s="2"/>
      <c r="AZ10" s="2"/>
      <c r="BA10" s="2"/>
      <c r="BB10" s="2"/>
      <c r="BC10" s="2"/>
      <c r="BD10" s="2"/>
      <c r="BE10" s="2"/>
      <c r="BF10" s="2"/>
      <c r="BG10" s="2"/>
      <c r="BH10" s="2"/>
      <c r="BI10" s="2"/>
      <c r="BJ10" s="2"/>
      <c r="BK10" s="2"/>
      <c r="BL10" s="2"/>
      <c r="BM10" s="2"/>
      <c r="BN10" s="2"/>
      <c r="BO10" s="2"/>
      <c r="BP10" s="2"/>
      <c r="BQ10" s="2"/>
      <c r="BR10" s="2"/>
    </row>
    <row r="11" spans="1:74" ht="30" customHeight="1" thickBot="1" x14ac:dyDescent="0.2">
      <c r="B11" s="284" t="s">
        <v>3</v>
      </c>
      <c r="C11" s="284"/>
      <c r="D11" s="284"/>
      <c r="E11" s="284"/>
      <c r="F11" s="320" t="s">
        <v>7</v>
      </c>
      <c r="G11" s="168"/>
      <c r="H11" s="168"/>
      <c r="I11" s="168"/>
      <c r="J11" s="168"/>
      <c r="K11" s="168"/>
      <c r="L11" s="168"/>
      <c r="M11" s="168"/>
      <c r="N11" s="320" t="s">
        <v>17</v>
      </c>
      <c r="O11" s="168"/>
      <c r="P11" s="168"/>
      <c r="Q11" s="168"/>
      <c r="R11" s="168"/>
      <c r="S11" s="168"/>
      <c r="T11" s="168"/>
      <c r="U11" s="321"/>
      <c r="V11" s="326" t="s">
        <v>29</v>
      </c>
      <c r="W11" s="327"/>
      <c r="X11" s="327"/>
      <c r="Y11" s="328"/>
      <c r="Z11" s="227" t="s">
        <v>163</v>
      </c>
      <c r="AA11" s="336"/>
      <c r="AB11" s="336"/>
      <c r="AC11" s="336"/>
      <c r="AD11" s="337"/>
      <c r="AE11" s="252" t="s">
        <v>136</v>
      </c>
      <c r="AF11" s="253"/>
      <c r="AG11" s="253"/>
      <c r="AH11" s="253"/>
      <c r="AI11" s="254"/>
      <c r="AL11" s="284" t="s">
        <v>3</v>
      </c>
      <c r="AM11" s="284"/>
      <c r="AN11" s="284"/>
      <c r="AO11" s="284"/>
      <c r="AP11" s="320" t="s">
        <v>7</v>
      </c>
      <c r="AQ11" s="168"/>
      <c r="AR11" s="168"/>
      <c r="AS11" s="168"/>
      <c r="AT11" s="168"/>
      <c r="AU11" s="168"/>
      <c r="AV11" s="168"/>
      <c r="AW11" s="168"/>
      <c r="AX11" s="320" t="s">
        <v>17</v>
      </c>
      <c r="AY11" s="168"/>
      <c r="AZ11" s="168"/>
      <c r="BA11" s="168"/>
      <c r="BB11" s="168"/>
      <c r="BC11" s="168"/>
      <c r="BD11" s="168"/>
      <c r="BE11" s="321"/>
      <c r="BF11" s="326" t="s">
        <v>29</v>
      </c>
      <c r="BG11" s="327"/>
      <c r="BH11" s="327"/>
      <c r="BI11" s="328"/>
      <c r="BJ11" s="227" t="s">
        <v>163</v>
      </c>
      <c r="BK11" s="336"/>
      <c r="BL11" s="336"/>
      <c r="BM11" s="336"/>
      <c r="BN11" s="337"/>
      <c r="BO11" s="252" t="s">
        <v>136</v>
      </c>
      <c r="BP11" s="253"/>
      <c r="BQ11" s="253"/>
      <c r="BR11" s="253"/>
      <c r="BS11" s="254"/>
      <c r="BV11" s="1" t="s">
        <v>143</v>
      </c>
    </row>
    <row r="12" spans="1:74" ht="30" customHeight="1" x14ac:dyDescent="0.15">
      <c r="B12" s="262">
        <v>1</v>
      </c>
      <c r="C12" s="262"/>
      <c r="D12" s="262"/>
      <c r="E12" s="263"/>
      <c r="F12" s="310"/>
      <c r="G12" s="311"/>
      <c r="H12" s="311"/>
      <c r="I12" s="311"/>
      <c r="J12" s="311"/>
      <c r="K12" s="311"/>
      <c r="L12" s="311"/>
      <c r="M12" s="311"/>
      <c r="N12" s="311"/>
      <c r="O12" s="311"/>
      <c r="P12" s="311"/>
      <c r="Q12" s="311"/>
      <c r="R12" s="311"/>
      <c r="S12" s="311"/>
      <c r="T12" s="311"/>
      <c r="U12" s="311"/>
      <c r="V12" s="257" t="s">
        <v>191</v>
      </c>
      <c r="W12" s="258"/>
      <c r="X12" s="258"/>
      <c r="Y12" s="259"/>
      <c r="Z12" s="257"/>
      <c r="AA12" s="258"/>
      <c r="AB12" s="258"/>
      <c r="AC12" s="258"/>
      <c r="AD12" s="259"/>
      <c r="AE12" s="311"/>
      <c r="AF12" s="311"/>
      <c r="AG12" s="311"/>
      <c r="AH12" s="311"/>
      <c r="AI12" s="325"/>
      <c r="AJ12" s="24">
        <f t="shared" ref="AJ12:AJ19" si="0">IF(AND(Z12="",AE12="○"),1,0)</f>
        <v>0</v>
      </c>
      <c r="AL12" s="262">
        <v>1</v>
      </c>
      <c r="AM12" s="262"/>
      <c r="AN12" s="262"/>
      <c r="AO12" s="263"/>
      <c r="AP12" s="310"/>
      <c r="AQ12" s="311"/>
      <c r="AR12" s="311"/>
      <c r="AS12" s="311"/>
      <c r="AT12" s="311"/>
      <c r="AU12" s="311"/>
      <c r="AV12" s="311"/>
      <c r="AW12" s="311"/>
      <c r="AX12" s="311"/>
      <c r="AY12" s="311"/>
      <c r="AZ12" s="311"/>
      <c r="BA12" s="311"/>
      <c r="BB12" s="311"/>
      <c r="BC12" s="311"/>
      <c r="BD12" s="311"/>
      <c r="BE12" s="311"/>
      <c r="BF12" s="257"/>
      <c r="BG12" s="258"/>
      <c r="BH12" s="258"/>
      <c r="BI12" s="259"/>
      <c r="BJ12" s="257"/>
      <c r="BK12" s="258"/>
      <c r="BL12" s="258"/>
      <c r="BM12" s="258"/>
      <c r="BN12" s="259"/>
      <c r="BO12" s="311"/>
      <c r="BP12" s="311"/>
      <c r="BQ12" s="311"/>
      <c r="BR12" s="311"/>
      <c r="BS12" s="325"/>
      <c r="BT12" s="24">
        <f t="shared" ref="BT12:BT19" si="1">IF(AND(BJ12="",BO12="○"),1,0)</f>
        <v>0</v>
      </c>
    </row>
    <row r="13" spans="1:74" ht="30" customHeight="1" x14ac:dyDescent="0.15">
      <c r="B13" s="262">
        <v>2</v>
      </c>
      <c r="C13" s="262"/>
      <c r="D13" s="262"/>
      <c r="E13" s="263"/>
      <c r="F13" s="313"/>
      <c r="G13" s="314"/>
      <c r="H13" s="314"/>
      <c r="I13" s="314"/>
      <c r="J13" s="314"/>
      <c r="K13" s="314"/>
      <c r="L13" s="314"/>
      <c r="M13" s="314"/>
      <c r="N13" s="314"/>
      <c r="O13" s="314"/>
      <c r="P13" s="314"/>
      <c r="Q13" s="314"/>
      <c r="R13" s="314"/>
      <c r="S13" s="314"/>
      <c r="T13" s="314"/>
      <c r="U13" s="314"/>
      <c r="V13" s="288"/>
      <c r="W13" s="289"/>
      <c r="X13" s="289"/>
      <c r="Y13" s="292"/>
      <c r="Z13" s="288"/>
      <c r="AA13" s="289"/>
      <c r="AB13" s="289"/>
      <c r="AC13" s="289"/>
      <c r="AD13" s="292"/>
      <c r="AE13" s="314"/>
      <c r="AF13" s="314"/>
      <c r="AG13" s="314"/>
      <c r="AH13" s="314"/>
      <c r="AI13" s="324"/>
      <c r="AJ13" s="24">
        <f t="shared" si="0"/>
        <v>0</v>
      </c>
      <c r="AL13" s="262">
        <v>2</v>
      </c>
      <c r="AM13" s="262"/>
      <c r="AN13" s="262"/>
      <c r="AO13" s="263"/>
      <c r="AP13" s="313"/>
      <c r="AQ13" s="314"/>
      <c r="AR13" s="314"/>
      <c r="AS13" s="314"/>
      <c r="AT13" s="314"/>
      <c r="AU13" s="314"/>
      <c r="AV13" s="314"/>
      <c r="AW13" s="314"/>
      <c r="AX13" s="314"/>
      <c r="AY13" s="314"/>
      <c r="AZ13" s="314"/>
      <c r="BA13" s="314"/>
      <c r="BB13" s="314"/>
      <c r="BC13" s="314"/>
      <c r="BD13" s="314"/>
      <c r="BE13" s="314"/>
      <c r="BF13" s="288"/>
      <c r="BG13" s="289"/>
      <c r="BH13" s="289"/>
      <c r="BI13" s="292"/>
      <c r="BJ13" s="288"/>
      <c r="BK13" s="289"/>
      <c r="BL13" s="289"/>
      <c r="BM13" s="289"/>
      <c r="BN13" s="292"/>
      <c r="BO13" s="314"/>
      <c r="BP13" s="314"/>
      <c r="BQ13" s="314"/>
      <c r="BR13" s="314"/>
      <c r="BS13" s="324"/>
      <c r="BT13" s="24">
        <f t="shared" si="1"/>
        <v>0</v>
      </c>
    </row>
    <row r="14" spans="1:74" ht="30" customHeight="1" x14ac:dyDescent="0.15">
      <c r="B14" s="262">
        <v>3</v>
      </c>
      <c r="C14" s="262"/>
      <c r="D14" s="262"/>
      <c r="E14" s="263"/>
      <c r="F14" s="313"/>
      <c r="G14" s="314"/>
      <c r="H14" s="314"/>
      <c r="I14" s="314"/>
      <c r="J14" s="314"/>
      <c r="K14" s="314"/>
      <c r="L14" s="314"/>
      <c r="M14" s="314"/>
      <c r="N14" s="314"/>
      <c r="O14" s="314"/>
      <c r="P14" s="314"/>
      <c r="Q14" s="314"/>
      <c r="R14" s="314"/>
      <c r="S14" s="314"/>
      <c r="T14" s="314"/>
      <c r="U14" s="314"/>
      <c r="V14" s="288"/>
      <c r="W14" s="289"/>
      <c r="X14" s="289"/>
      <c r="Y14" s="292"/>
      <c r="Z14" s="288"/>
      <c r="AA14" s="289"/>
      <c r="AB14" s="289"/>
      <c r="AC14" s="289"/>
      <c r="AD14" s="292"/>
      <c r="AE14" s="314"/>
      <c r="AF14" s="314"/>
      <c r="AG14" s="314"/>
      <c r="AH14" s="314"/>
      <c r="AI14" s="324"/>
      <c r="AJ14" s="24">
        <f t="shared" si="0"/>
        <v>0</v>
      </c>
      <c r="AL14" s="262">
        <v>3</v>
      </c>
      <c r="AM14" s="262"/>
      <c r="AN14" s="262"/>
      <c r="AO14" s="263"/>
      <c r="AP14" s="313"/>
      <c r="AQ14" s="314"/>
      <c r="AR14" s="314"/>
      <c r="AS14" s="314"/>
      <c r="AT14" s="314"/>
      <c r="AU14" s="314"/>
      <c r="AV14" s="314"/>
      <c r="AW14" s="314"/>
      <c r="AX14" s="314"/>
      <c r="AY14" s="314"/>
      <c r="AZ14" s="314"/>
      <c r="BA14" s="314"/>
      <c r="BB14" s="314"/>
      <c r="BC14" s="314"/>
      <c r="BD14" s="314"/>
      <c r="BE14" s="314"/>
      <c r="BF14" s="288"/>
      <c r="BG14" s="289"/>
      <c r="BH14" s="289"/>
      <c r="BI14" s="292"/>
      <c r="BJ14" s="288"/>
      <c r="BK14" s="289"/>
      <c r="BL14" s="289"/>
      <c r="BM14" s="289"/>
      <c r="BN14" s="292"/>
      <c r="BO14" s="314"/>
      <c r="BP14" s="314"/>
      <c r="BQ14" s="314"/>
      <c r="BR14" s="314"/>
      <c r="BS14" s="324"/>
      <c r="BT14" s="24">
        <f t="shared" si="1"/>
        <v>0</v>
      </c>
    </row>
    <row r="15" spans="1:74" ht="30" customHeight="1" x14ac:dyDescent="0.15">
      <c r="B15" s="262">
        <v>4</v>
      </c>
      <c r="C15" s="262"/>
      <c r="D15" s="262"/>
      <c r="E15" s="263"/>
      <c r="F15" s="313"/>
      <c r="G15" s="314"/>
      <c r="H15" s="314"/>
      <c r="I15" s="314"/>
      <c r="J15" s="314"/>
      <c r="K15" s="314"/>
      <c r="L15" s="314"/>
      <c r="M15" s="314"/>
      <c r="N15" s="314"/>
      <c r="O15" s="314"/>
      <c r="P15" s="314"/>
      <c r="Q15" s="314"/>
      <c r="R15" s="314"/>
      <c r="S15" s="314"/>
      <c r="T15" s="314"/>
      <c r="U15" s="314"/>
      <c r="V15" s="288"/>
      <c r="W15" s="289"/>
      <c r="X15" s="289"/>
      <c r="Y15" s="292"/>
      <c r="Z15" s="288"/>
      <c r="AA15" s="289"/>
      <c r="AB15" s="289"/>
      <c r="AC15" s="289"/>
      <c r="AD15" s="292"/>
      <c r="AE15" s="314"/>
      <c r="AF15" s="314"/>
      <c r="AG15" s="314"/>
      <c r="AH15" s="314"/>
      <c r="AI15" s="324"/>
      <c r="AJ15" s="24">
        <f t="shared" si="0"/>
        <v>0</v>
      </c>
      <c r="AL15" s="262">
        <v>4</v>
      </c>
      <c r="AM15" s="262"/>
      <c r="AN15" s="262"/>
      <c r="AO15" s="263"/>
      <c r="AP15" s="313"/>
      <c r="AQ15" s="314"/>
      <c r="AR15" s="314"/>
      <c r="AS15" s="314"/>
      <c r="AT15" s="314"/>
      <c r="AU15" s="314"/>
      <c r="AV15" s="314"/>
      <c r="AW15" s="314"/>
      <c r="AX15" s="314"/>
      <c r="AY15" s="314"/>
      <c r="AZ15" s="314"/>
      <c r="BA15" s="314"/>
      <c r="BB15" s="314"/>
      <c r="BC15" s="314"/>
      <c r="BD15" s="314"/>
      <c r="BE15" s="314"/>
      <c r="BF15" s="288"/>
      <c r="BG15" s="289"/>
      <c r="BH15" s="289"/>
      <c r="BI15" s="292"/>
      <c r="BJ15" s="288"/>
      <c r="BK15" s="289"/>
      <c r="BL15" s="289"/>
      <c r="BM15" s="289"/>
      <c r="BN15" s="292"/>
      <c r="BO15" s="314"/>
      <c r="BP15" s="314"/>
      <c r="BQ15" s="314"/>
      <c r="BR15" s="314"/>
      <c r="BS15" s="324"/>
      <c r="BT15" s="24">
        <f t="shared" si="1"/>
        <v>0</v>
      </c>
    </row>
    <row r="16" spans="1:74" ht="30" customHeight="1" x14ac:dyDescent="0.15">
      <c r="B16" s="262">
        <v>5</v>
      </c>
      <c r="C16" s="262"/>
      <c r="D16" s="262"/>
      <c r="E16" s="263"/>
      <c r="F16" s="313"/>
      <c r="G16" s="314"/>
      <c r="H16" s="314"/>
      <c r="I16" s="314"/>
      <c r="J16" s="314"/>
      <c r="K16" s="314"/>
      <c r="L16" s="314"/>
      <c r="M16" s="314"/>
      <c r="N16" s="314"/>
      <c r="O16" s="314"/>
      <c r="P16" s="314"/>
      <c r="Q16" s="314"/>
      <c r="R16" s="314"/>
      <c r="S16" s="314"/>
      <c r="T16" s="314"/>
      <c r="U16" s="314"/>
      <c r="V16" s="288"/>
      <c r="W16" s="289"/>
      <c r="X16" s="289"/>
      <c r="Y16" s="292"/>
      <c r="Z16" s="288"/>
      <c r="AA16" s="289"/>
      <c r="AB16" s="289"/>
      <c r="AC16" s="289"/>
      <c r="AD16" s="292"/>
      <c r="AE16" s="314"/>
      <c r="AF16" s="314"/>
      <c r="AG16" s="314"/>
      <c r="AH16" s="314"/>
      <c r="AI16" s="324"/>
      <c r="AJ16" s="24">
        <f t="shared" si="0"/>
        <v>0</v>
      </c>
      <c r="AL16" s="262">
        <v>5</v>
      </c>
      <c r="AM16" s="262"/>
      <c r="AN16" s="262"/>
      <c r="AO16" s="263"/>
      <c r="AP16" s="313"/>
      <c r="AQ16" s="314"/>
      <c r="AR16" s="314"/>
      <c r="AS16" s="314"/>
      <c r="AT16" s="314"/>
      <c r="AU16" s="314"/>
      <c r="AV16" s="314"/>
      <c r="AW16" s="314"/>
      <c r="AX16" s="314"/>
      <c r="AY16" s="314"/>
      <c r="AZ16" s="314"/>
      <c r="BA16" s="314"/>
      <c r="BB16" s="314"/>
      <c r="BC16" s="314"/>
      <c r="BD16" s="314"/>
      <c r="BE16" s="314"/>
      <c r="BF16" s="288"/>
      <c r="BG16" s="289"/>
      <c r="BH16" s="289"/>
      <c r="BI16" s="292"/>
      <c r="BJ16" s="288"/>
      <c r="BK16" s="289"/>
      <c r="BL16" s="289"/>
      <c r="BM16" s="289"/>
      <c r="BN16" s="292"/>
      <c r="BO16" s="314"/>
      <c r="BP16" s="314"/>
      <c r="BQ16" s="314"/>
      <c r="BR16" s="314"/>
      <c r="BS16" s="324"/>
      <c r="BT16" s="24">
        <f t="shared" si="1"/>
        <v>0</v>
      </c>
    </row>
    <row r="17" spans="1:72" ht="30" customHeight="1" x14ac:dyDescent="0.15">
      <c r="B17" s="262">
        <v>6</v>
      </c>
      <c r="C17" s="262"/>
      <c r="D17" s="262"/>
      <c r="E17" s="263"/>
      <c r="F17" s="313"/>
      <c r="G17" s="314"/>
      <c r="H17" s="314"/>
      <c r="I17" s="314"/>
      <c r="J17" s="314"/>
      <c r="K17" s="314"/>
      <c r="L17" s="314"/>
      <c r="M17" s="314"/>
      <c r="N17" s="314"/>
      <c r="O17" s="314"/>
      <c r="P17" s="314"/>
      <c r="Q17" s="314"/>
      <c r="R17" s="314"/>
      <c r="S17" s="314"/>
      <c r="T17" s="314"/>
      <c r="U17" s="314"/>
      <c r="V17" s="288"/>
      <c r="W17" s="289"/>
      <c r="X17" s="289"/>
      <c r="Y17" s="292"/>
      <c r="Z17" s="288"/>
      <c r="AA17" s="289"/>
      <c r="AB17" s="289"/>
      <c r="AC17" s="289"/>
      <c r="AD17" s="292"/>
      <c r="AE17" s="314"/>
      <c r="AF17" s="314"/>
      <c r="AG17" s="314"/>
      <c r="AH17" s="314"/>
      <c r="AI17" s="324"/>
      <c r="AJ17" s="24">
        <f t="shared" si="0"/>
        <v>0</v>
      </c>
      <c r="AL17" s="262">
        <v>6</v>
      </c>
      <c r="AM17" s="262"/>
      <c r="AN17" s="262"/>
      <c r="AO17" s="263"/>
      <c r="AP17" s="313"/>
      <c r="AQ17" s="314"/>
      <c r="AR17" s="314"/>
      <c r="AS17" s="314"/>
      <c r="AT17" s="314"/>
      <c r="AU17" s="314"/>
      <c r="AV17" s="314"/>
      <c r="AW17" s="314"/>
      <c r="AX17" s="314"/>
      <c r="AY17" s="314"/>
      <c r="AZ17" s="314"/>
      <c r="BA17" s="314"/>
      <c r="BB17" s="314"/>
      <c r="BC17" s="314"/>
      <c r="BD17" s="314"/>
      <c r="BE17" s="314"/>
      <c r="BF17" s="288"/>
      <c r="BG17" s="289"/>
      <c r="BH17" s="289"/>
      <c r="BI17" s="292"/>
      <c r="BJ17" s="288"/>
      <c r="BK17" s="289"/>
      <c r="BL17" s="289"/>
      <c r="BM17" s="289"/>
      <c r="BN17" s="292"/>
      <c r="BO17" s="314"/>
      <c r="BP17" s="314"/>
      <c r="BQ17" s="314"/>
      <c r="BR17" s="314"/>
      <c r="BS17" s="324"/>
      <c r="BT17" s="24">
        <f t="shared" si="1"/>
        <v>0</v>
      </c>
    </row>
    <row r="18" spans="1:72" ht="30" customHeight="1" x14ac:dyDescent="0.15">
      <c r="B18" s="262">
        <v>7</v>
      </c>
      <c r="C18" s="262"/>
      <c r="D18" s="262"/>
      <c r="E18" s="263"/>
      <c r="F18" s="313"/>
      <c r="G18" s="314"/>
      <c r="H18" s="314"/>
      <c r="I18" s="314"/>
      <c r="J18" s="314"/>
      <c r="K18" s="314"/>
      <c r="L18" s="314"/>
      <c r="M18" s="314"/>
      <c r="N18" s="314"/>
      <c r="O18" s="314"/>
      <c r="P18" s="314"/>
      <c r="Q18" s="314"/>
      <c r="R18" s="314"/>
      <c r="S18" s="314"/>
      <c r="T18" s="314"/>
      <c r="U18" s="314"/>
      <c r="V18" s="288"/>
      <c r="W18" s="289"/>
      <c r="X18" s="289"/>
      <c r="Y18" s="292"/>
      <c r="Z18" s="288"/>
      <c r="AA18" s="289"/>
      <c r="AB18" s="289"/>
      <c r="AC18" s="289"/>
      <c r="AD18" s="292"/>
      <c r="AE18" s="314"/>
      <c r="AF18" s="314"/>
      <c r="AG18" s="314"/>
      <c r="AH18" s="314"/>
      <c r="AI18" s="324"/>
      <c r="AJ18" s="24">
        <f t="shared" si="0"/>
        <v>0</v>
      </c>
      <c r="AL18" s="262">
        <v>7</v>
      </c>
      <c r="AM18" s="262"/>
      <c r="AN18" s="262"/>
      <c r="AO18" s="263"/>
      <c r="AP18" s="313"/>
      <c r="AQ18" s="314"/>
      <c r="AR18" s="314"/>
      <c r="AS18" s="314"/>
      <c r="AT18" s="314"/>
      <c r="AU18" s="314"/>
      <c r="AV18" s="314"/>
      <c r="AW18" s="314"/>
      <c r="AX18" s="314"/>
      <c r="AY18" s="314"/>
      <c r="AZ18" s="314"/>
      <c r="BA18" s="314"/>
      <c r="BB18" s="314"/>
      <c r="BC18" s="314"/>
      <c r="BD18" s="314"/>
      <c r="BE18" s="314"/>
      <c r="BF18" s="288"/>
      <c r="BG18" s="289"/>
      <c r="BH18" s="289"/>
      <c r="BI18" s="292"/>
      <c r="BJ18" s="288"/>
      <c r="BK18" s="289"/>
      <c r="BL18" s="289"/>
      <c r="BM18" s="289"/>
      <c r="BN18" s="292"/>
      <c r="BO18" s="314"/>
      <c r="BP18" s="314"/>
      <c r="BQ18" s="314"/>
      <c r="BR18" s="314"/>
      <c r="BS18" s="324"/>
      <c r="BT18" s="24">
        <f t="shared" si="1"/>
        <v>0</v>
      </c>
    </row>
    <row r="19" spans="1:72" ht="30" customHeight="1" thickBot="1" x14ac:dyDescent="0.2">
      <c r="B19" s="262">
        <v>8</v>
      </c>
      <c r="C19" s="262"/>
      <c r="D19" s="262"/>
      <c r="E19" s="263"/>
      <c r="F19" s="316"/>
      <c r="G19" s="317"/>
      <c r="H19" s="317"/>
      <c r="I19" s="317"/>
      <c r="J19" s="317"/>
      <c r="K19" s="317"/>
      <c r="L19" s="317"/>
      <c r="M19" s="317"/>
      <c r="N19" s="317"/>
      <c r="O19" s="317"/>
      <c r="P19" s="317"/>
      <c r="Q19" s="317"/>
      <c r="R19" s="317"/>
      <c r="S19" s="317"/>
      <c r="T19" s="317"/>
      <c r="U19" s="317"/>
      <c r="V19" s="255"/>
      <c r="W19" s="249"/>
      <c r="X19" s="249"/>
      <c r="Y19" s="300"/>
      <c r="Z19" s="255"/>
      <c r="AA19" s="249"/>
      <c r="AB19" s="249"/>
      <c r="AC19" s="249"/>
      <c r="AD19" s="300"/>
      <c r="AE19" s="317"/>
      <c r="AF19" s="317"/>
      <c r="AG19" s="317"/>
      <c r="AH19" s="317"/>
      <c r="AI19" s="332"/>
      <c r="AJ19" s="24">
        <f t="shared" si="0"/>
        <v>0</v>
      </c>
      <c r="AL19" s="262">
        <v>8</v>
      </c>
      <c r="AM19" s="262"/>
      <c r="AN19" s="262"/>
      <c r="AO19" s="263"/>
      <c r="AP19" s="316"/>
      <c r="AQ19" s="317"/>
      <c r="AR19" s="317"/>
      <c r="AS19" s="317"/>
      <c r="AT19" s="317"/>
      <c r="AU19" s="317"/>
      <c r="AV19" s="317"/>
      <c r="AW19" s="317"/>
      <c r="AX19" s="317"/>
      <c r="AY19" s="317"/>
      <c r="AZ19" s="317"/>
      <c r="BA19" s="317"/>
      <c r="BB19" s="317"/>
      <c r="BC19" s="317"/>
      <c r="BD19" s="317"/>
      <c r="BE19" s="317"/>
      <c r="BF19" s="255"/>
      <c r="BG19" s="249"/>
      <c r="BH19" s="249"/>
      <c r="BI19" s="300"/>
      <c r="BJ19" s="255"/>
      <c r="BK19" s="249"/>
      <c r="BL19" s="249"/>
      <c r="BM19" s="249"/>
      <c r="BN19" s="300"/>
      <c r="BO19" s="317"/>
      <c r="BP19" s="317"/>
      <c r="BQ19" s="317"/>
      <c r="BR19" s="317"/>
      <c r="BS19" s="332"/>
      <c r="BT19" s="24">
        <f t="shared" si="1"/>
        <v>0</v>
      </c>
    </row>
    <row r="20" spans="1:72" ht="21.6" customHeight="1" x14ac:dyDescent="0.15">
      <c r="A20" s="2"/>
      <c r="B20" s="23" t="s">
        <v>6</v>
      </c>
      <c r="C20" s="23"/>
      <c r="D20" s="23"/>
      <c r="E20" s="23"/>
      <c r="F20" s="2"/>
      <c r="G20" s="2"/>
      <c r="H20" s="2"/>
      <c r="I20" s="2"/>
      <c r="J20" s="2"/>
      <c r="K20" s="2"/>
      <c r="L20" s="2"/>
      <c r="M20" s="2"/>
      <c r="N20" s="2"/>
      <c r="O20" s="2"/>
      <c r="P20" s="2"/>
      <c r="Q20" s="2"/>
      <c r="R20" s="2"/>
      <c r="S20" s="2"/>
      <c r="T20" s="2"/>
      <c r="U20" s="2"/>
      <c r="V20" s="2"/>
      <c r="W20" s="2"/>
      <c r="X20" s="2"/>
      <c r="Y20" s="2"/>
      <c r="Z20" s="341">
        <f>COUNTA(Z12:AD19)</f>
        <v>0</v>
      </c>
      <c r="AA20" s="341"/>
      <c r="AB20" s="341"/>
      <c r="AC20" s="341"/>
      <c r="AD20" s="341"/>
      <c r="AE20" s="261">
        <f>COUNTA(AE12:AI19)</f>
        <v>0</v>
      </c>
      <c r="AF20" s="261"/>
      <c r="AG20" s="261"/>
      <c r="AH20" s="261"/>
      <c r="AI20" s="261"/>
      <c r="AJ20" s="24">
        <f>SUM(AJ12:AJ19)</f>
        <v>0</v>
      </c>
      <c r="AK20" s="2"/>
      <c r="AL20" s="23" t="s">
        <v>6</v>
      </c>
      <c r="AM20" s="23"/>
      <c r="AN20" s="23"/>
      <c r="AO20" s="23"/>
      <c r="AP20" s="2"/>
      <c r="AQ20" s="2"/>
      <c r="AR20" s="2"/>
      <c r="AS20" s="2"/>
      <c r="AT20" s="2"/>
      <c r="AU20" s="2"/>
      <c r="AV20" s="2"/>
      <c r="AW20" s="2"/>
      <c r="AX20" s="2"/>
      <c r="AY20" s="2"/>
      <c r="AZ20" s="2"/>
      <c r="BA20" s="2"/>
      <c r="BB20" s="2"/>
      <c r="BC20" s="2"/>
      <c r="BD20" s="2"/>
      <c r="BE20" s="2"/>
      <c r="BF20" s="2"/>
      <c r="BG20" s="2"/>
      <c r="BH20" s="2"/>
      <c r="BI20" s="2"/>
      <c r="BJ20" s="341">
        <f>COUNTA(BJ12:BN19)</f>
        <v>0</v>
      </c>
      <c r="BK20" s="341"/>
      <c r="BL20" s="341"/>
      <c r="BM20" s="341"/>
      <c r="BN20" s="341"/>
      <c r="BO20" s="261">
        <f>COUNTA(BO12:BS19)</f>
        <v>0</v>
      </c>
      <c r="BP20" s="261"/>
      <c r="BQ20" s="261"/>
      <c r="BR20" s="261"/>
      <c r="BS20" s="261"/>
      <c r="BT20" s="24">
        <f>SUM(BT12:BT19)</f>
        <v>0</v>
      </c>
    </row>
    <row r="21" spans="1:72" ht="21.6" customHeight="1" x14ac:dyDescent="0.15">
      <c r="B21" s="2"/>
      <c r="C21" s="2"/>
      <c r="D21" s="2"/>
      <c r="E21" s="2"/>
      <c r="F21" s="2"/>
      <c r="G21" s="2"/>
      <c r="O21" s="2"/>
      <c r="P21" s="2"/>
      <c r="Q21" s="2"/>
      <c r="R21" s="2"/>
      <c r="S21" s="2"/>
      <c r="T21" s="2"/>
      <c r="U21" s="2"/>
      <c r="V21" s="2"/>
      <c r="W21" s="2"/>
      <c r="X21" s="2"/>
      <c r="Y21" s="20"/>
      <c r="Z21" s="20"/>
      <c r="AA21" s="20"/>
      <c r="AB21" s="20"/>
      <c r="AC21" s="20"/>
      <c r="AD21" s="20"/>
      <c r="AE21" s="20"/>
      <c r="AF21" s="20"/>
      <c r="AG21" s="20"/>
      <c r="AI21" s="2"/>
      <c r="AL21" s="2"/>
      <c r="AM21" s="2"/>
      <c r="AN21" s="2"/>
      <c r="AO21" s="2"/>
      <c r="AP21" s="2"/>
      <c r="AQ21" s="2"/>
      <c r="AY21" s="2"/>
      <c r="AZ21" s="2"/>
      <c r="BA21" s="2"/>
      <c r="BB21" s="2"/>
      <c r="BC21" s="2"/>
      <c r="BD21" s="2"/>
      <c r="BE21" s="2"/>
      <c r="BF21" s="2"/>
      <c r="BG21" s="2"/>
      <c r="BH21" s="2"/>
      <c r="BI21" s="20"/>
      <c r="BJ21" s="20"/>
      <c r="BK21" s="20"/>
      <c r="BL21" s="20"/>
      <c r="BM21" s="20"/>
      <c r="BN21" s="20"/>
      <c r="BO21" s="20"/>
      <c r="BP21" s="20"/>
      <c r="BQ21" s="20"/>
      <c r="BS21" s="2"/>
    </row>
  </sheetData>
  <mergeCells count="138">
    <mergeCell ref="C2:AB3"/>
    <mergeCell ref="AE2:AF2"/>
    <mergeCell ref="AM2:BL3"/>
    <mergeCell ref="BO2:BP2"/>
    <mergeCell ref="B5:E5"/>
    <mergeCell ref="F5:K5"/>
    <mergeCell ref="AE5:AH5"/>
    <mergeCell ref="AL5:AO5"/>
    <mergeCell ref="AP5:AU5"/>
    <mergeCell ref="BO5:BR5"/>
    <mergeCell ref="BE8:BH8"/>
    <mergeCell ref="BI8:BS9"/>
    <mergeCell ref="B9:E9"/>
    <mergeCell ref="U9:X9"/>
    <mergeCell ref="AL9:AO9"/>
    <mergeCell ref="BE9:BH9"/>
    <mergeCell ref="B6:H6"/>
    <mergeCell ref="Y6:AI6"/>
    <mergeCell ref="AL6:AR6"/>
    <mergeCell ref="BI6:BS6"/>
    <mergeCell ref="B8:E8"/>
    <mergeCell ref="F8:T9"/>
    <mergeCell ref="U8:X8"/>
    <mergeCell ref="Y8:AI9"/>
    <mergeCell ref="AL8:AO8"/>
    <mergeCell ref="AP8:BD9"/>
    <mergeCell ref="AL11:AO11"/>
    <mergeCell ref="AP11:AW11"/>
    <mergeCell ref="AX11:BE11"/>
    <mergeCell ref="BF11:BI11"/>
    <mergeCell ref="BJ11:BN11"/>
    <mergeCell ref="BO11:BS11"/>
    <mergeCell ref="B11:E11"/>
    <mergeCell ref="F11:M11"/>
    <mergeCell ref="N11:U11"/>
    <mergeCell ref="V11:Y11"/>
    <mergeCell ref="Z11:AD11"/>
    <mergeCell ref="AE11:AI11"/>
    <mergeCell ref="AL12:AO12"/>
    <mergeCell ref="AP12:AW12"/>
    <mergeCell ref="AX12:BE12"/>
    <mergeCell ref="BF12:BI12"/>
    <mergeCell ref="BJ12:BN12"/>
    <mergeCell ref="BO12:BS12"/>
    <mergeCell ref="B12:E12"/>
    <mergeCell ref="F12:M12"/>
    <mergeCell ref="N12:U12"/>
    <mergeCell ref="V12:Y12"/>
    <mergeCell ref="Z12:AD12"/>
    <mergeCell ref="AE12:AI12"/>
    <mergeCell ref="AL13:AO13"/>
    <mergeCell ref="AP13:AW13"/>
    <mergeCell ref="AX13:BE13"/>
    <mergeCell ref="BF13:BI13"/>
    <mergeCell ref="BJ13:BN13"/>
    <mergeCell ref="BO13:BS13"/>
    <mergeCell ref="B13:E13"/>
    <mergeCell ref="F13:M13"/>
    <mergeCell ref="N13:U13"/>
    <mergeCell ref="V13:Y13"/>
    <mergeCell ref="Z13:AD13"/>
    <mergeCell ref="AE13:AI13"/>
    <mergeCell ref="AL14:AO14"/>
    <mergeCell ref="AP14:AW14"/>
    <mergeCell ref="AX14:BE14"/>
    <mergeCell ref="BF14:BI14"/>
    <mergeCell ref="BJ14:BN14"/>
    <mergeCell ref="BO14:BS14"/>
    <mergeCell ref="B14:E14"/>
    <mergeCell ref="F14:M14"/>
    <mergeCell ref="N14:U14"/>
    <mergeCell ref="V14:Y14"/>
    <mergeCell ref="Z14:AD14"/>
    <mergeCell ref="AE14:AI14"/>
    <mergeCell ref="AL15:AO15"/>
    <mergeCell ref="AP15:AW15"/>
    <mergeCell ref="AX15:BE15"/>
    <mergeCell ref="BF15:BI15"/>
    <mergeCell ref="BJ15:BN15"/>
    <mergeCell ref="BO15:BS15"/>
    <mergeCell ref="B15:E15"/>
    <mergeCell ref="F15:M15"/>
    <mergeCell ref="N15:U15"/>
    <mergeCell ref="V15:Y15"/>
    <mergeCell ref="Z15:AD15"/>
    <mergeCell ref="AE15:AI15"/>
    <mergeCell ref="AL16:AO16"/>
    <mergeCell ref="AP16:AW16"/>
    <mergeCell ref="AX16:BE16"/>
    <mergeCell ref="BF16:BI16"/>
    <mergeCell ref="BJ16:BN16"/>
    <mergeCell ref="BO16:BS16"/>
    <mergeCell ref="B16:E16"/>
    <mergeCell ref="F16:M16"/>
    <mergeCell ref="N16:U16"/>
    <mergeCell ref="V16:Y16"/>
    <mergeCell ref="Z16:AD16"/>
    <mergeCell ref="AE16:AI16"/>
    <mergeCell ref="AL17:AO17"/>
    <mergeCell ref="AP17:AW17"/>
    <mergeCell ref="AX17:BE17"/>
    <mergeCell ref="BF17:BI17"/>
    <mergeCell ref="BJ17:BN17"/>
    <mergeCell ref="BO17:BS17"/>
    <mergeCell ref="B17:E17"/>
    <mergeCell ref="F17:M17"/>
    <mergeCell ref="N17:U17"/>
    <mergeCell ref="V17:Y17"/>
    <mergeCell ref="Z17:AD17"/>
    <mergeCell ref="AE17:AI17"/>
    <mergeCell ref="BF18:BI18"/>
    <mergeCell ref="BJ18:BN18"/>
    <mergeCell ref="BO18:BS18"/>
    <mergeCell ref="B18:E18"/>
    <mergeCell ref="F18:M18"/>
    <mergeCell ref="N18:U18"/>
    <mergeCell ref="V18:Y18"/>
    <mergeCell ref="Z18:AD18"/>
    <mergeCell ref="AE18:AI18"/>
    <mergeCell ref="B19:E19"/>
    <mergeCell ref="F19:M19"/>
    <mergeCell ref="N19:U19"/>
    <mergeCell ref="V19:Y19"/>
    <mergeCell ref="Z19:AD19"/>
    <mergeCell ref="AE19:AI19"/>
    <mergeCell ref="AL18:AO18"/>
    <mergeCell ref="AP18:AW18"/>
    <mergeCell ref="AX18:BE18"/>
    <mergeCell ref="Z20:AD20"/>
    <mergeCell ref="AE20:AI20"/>
    <mergeCell ref="BJ20:BN20"/>
    <mergeCell ref="BO20:BS20"/>
    <mergeCell ref="AL19:AO19"/>
    <mergeCell ref="AP19:AW19"/>
    <mergeCell ref="AX19:BE19"/>
    <mergeCell ref="BF19:BI19"/>
    <mergeCell ref="BJ19:BN19"/>
    <mergeCell ref="BO19:BS19"/>
  </mergeCells>
  <phoneticPr fontId="3"/>
  <dataValidations count="5">
    <dataValidation allowBlank="1" showInputMessage="1" showErrorMessage="1" prompt="クラブ情報_x000a_シートで入力" sqref="F8:T9 Y8:AI9 AP8:BD9 BI8:BS9" xr:uid="{9629DB5D-EB49-451A-8E8A-358BAB683133}"/>
    <dataValidation type="list" allowBlank="1" showInputMessage="1" showErrorMessage="1" sqref="BF12:BI19 V13:Y19" xr:uid="{5CA1BDD7-3124-4FCF-8B69-7D1F479E26E9}">
      <formula1>"１分,１分１５秒,１分３０秒"</formula1>
    </dataValidation>
    <dataValidation imeMode="on" allowBlank="1" showInputMessage="1" showErrorMessage="1" prompt="姓と名の間に_x000a_全角スペースを_x000a_入れてください" sqref="AP12:AP19 AX12:AX19 F12:F19 N12:N19" xr:uid="{2160F5E8-5467-4933-B8AF-C0222C28B37D}"/>
    <dataValidation type="list" allowBlank="1" showInputMessage="1" showErrorMessage="1" sqref="BJ12:BS19 Z12:AI19" xr:uid="{B6920F4C-FF13-4FFC-B76D-D3FC55B3443F}">
      <formula1>"○"</formula1>
    </dataValidation>
    <dataValidation type="list" allowBlank="1" showInputMessage="1" showErrorMessage="1" sqref="V12:Y12" xr:uid="{4EA4F325-E9A6-4654-AAE9-683EC4F1AAE3}">
      <formula1>"１分３０秒"</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r:id="rId1"/>
  <colBreaks count="1" manualBreakCount="1">
    <brk id="36"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232E-61F0-4EC3-A410-772C5036331E}">
  <sheetPr>
    <tabColor rgb="FF92D050"/>
  </sheetPr>
  <dimension ref="A1:BV21"/>
  <sheetViews>
    <sheetView showGridLines="0" view="pageBreakPreview" zoomScale="56" zoomScaleNormal="100" zoomScaleSheetLayoutView="56" workbookViewId="0">
      <pane ySplit="11" topLeftCell="A12" activePane="bottomLeft" state="frozen"/>
      <selection activeCell="AM2" sqref="AM2:BL3"/>
      <selection pane="bottomLeft" activeCell="AM2" sqref="AM2:BL3"/>
    </sheetView>
  </sheetViews>
  <sheetFormatPr defaultColWidth="9" defaultRowHeight="21.6" customHeight="1" x14ac:dyDescent="0.15"/>
  <cols>
    <col min="1" max="292" width="2.625" style="1" customWidth="1"/>
    <col min="293"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c r="AK2" s="2"/>
      <c r="AL2" s="2"/>
      <c r="AM2" s="264" t="s">
        <v>278</v>
      </c>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O2" s="265" t="s">
        <v>43</v>
      </c>
      <c r="BP2" s="265"/>
      <c r="BQ2" s="33"/>
      <c r="BR2" s="35" t="s">
        <v>39</v>
      </c>
      <c r="BS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K3" s="2"/>
      <c r="AL3" s="2"/>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
      <c r="BN3" s="2"/>
      <c r="BO3" s="2"/>
      <c r="BP3" s="2"/>
      <c r="BQ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L4" s="2"/>
      <c r="AM4" s="2"/>
      <c r="AN4" s="3"/>
      <c r="AO4" s="3"/>
      <c r="AP4" s="3"/>
      <c r="AQ4" s="3"/>
      <c r="AR4" s="3"/>
      <c r="AS4" s="3"/>
      <c r="AT4" s="3"/>
      <c r="AU4" s="3"/>
      <c r="AV4" s="3"/>
      <c r="AW4" s="3"/>
      <c r="AX4" s="3"/>
      <c r="AY4" s="3"/>
      <c r="AZ4" s="3"/>
      <c r="BA4" s="3"/>
      <c r="BB4" s="3"/>
      <c r="BC4" s="3"/>
      <c r="BD4" s="3"/>
      <c r="BE4" s="3"/>
      <c r="BF4" s="3"/>
      <c r="BG4" s="3"/>
      <c r="BH4" s="3"/>
      <c r="BI4" s="3"/>
      <c r="BJ4" s="3"/>
      <c r="BK4" s="3"/>
      <c r="BL4" s="3"/>
      <c r="BM4" s="3"/>
      <c r="BN4" s="2"/>
      <c r="BO4" s="2"/>
      <c r="BP4" s="2"/>
      <c r="BQ4" s="2"/>
      <c r="BR4" s="2"/>
    </row>
    <row r="5" spans="1:74" s="14" customFormat="1" ht="30" customHeight="1" x14ac:dyDescent="0.15">
      <c r="B5" s="266" t="s">
        <v>67</v>
      </c>
      <c r="C5" s="266"/>
      <c r="D5" s="266"/>
      <c r="E5" s="266"/>
      <c r="F5" s="267" t="s">
        <v>8</v>
      </c>
      <c r="G5" s="267"/>
      <c r="H5" s="267"/>
      <c r="I5" s="267"/>
      <c r="J5" s="267"/>
      <c r="K5" s="267"/>
      <c r="AE5" s="319">
        <f>COUNTA(F12:M19)</f>
        <v>0</v>
      </c>
      <c r="AF5" s="319"/>
      <c r="AG5" s="319"/>
      <c r="AH5" s="268"/>
      <c r="AI5" s="15" t="s">
        <v>15</v>
      </c>
      <c r="AL5" s="266" t="s">
        <v>67</v>
      </c>
      <c r="AM5" s="266"/>
      <c r="AN5" s="266"/>
      <c r="AO5" s="266"/>
      <c r="AP5" s="267" t="s">
        <v>8</v>
      </c>
      <c r="AQ5" s="267"/>
      <c r="AR5" s="267"/>
      <c r="AS5" s="267"/>
      <c r="AT5" s="267"/>
      <c r="AU5" s="267"/>
      <c r="BO5" s="319">
        <f>COUNTA(AP12:AW19)</f>
        <v>0</v>
      </c>
      <c r="BP5" s="319"/>
      <c r="BQ5" s="319"/>
      <c r="BR5" s="268"/>
      <c r="BS5" s="15" t="s">
        <v>15</v>
      </c>
    </row>
    <row r="6" spans="1:74" s="14" customFormat="1" ht="30" customHeight="1" x14ac:dyDescent="0.15">
      <c r="B6" s="270" t="s">
        <v>148</v>
      </c>
      <c r="C6" s="270"/>
      <c r="D6" s="270"/>
      <c r="E6" s="270"/>
      <c r="F6" s="270"/>
      <c r="G6" s="270"/>
      <c r="H6" s="270"/>
      <c r="I6" s="16"/>
      <c r="J6" s="16" t="s">
        <v>71</v>
      </c>
      <c r="K6" s="16"/>
      <c r="L6" s="16"/>
      <c r="M6" s="16"/>
      <c r="N6" s="16"/>
      <c r="O6" s="16"/>
      <c r="P6" s="16"/>
      <c r="Q6" s="16"/>
      <c r="R6" s="16"/>
      <c r="S6" s="16"/>
      <c r="T6" s="16"/>
      <c r="U6" s="16"/>
      <c r="V6" s="16"/>
      <c r="W6" s="16"/>
      <c r="X6" s="16"/>
      <c r="Y6" s="189" t="s">
        <v>167</v>
      </c>
      <c r="Z6" s="189"/>
      <c r="AA6" s="189"/>
      <c r="AB6" s="189"/>
      <c r="AC6" s="189"/>
      <c r="AD6" s="189"/>
      <c r="AE6" s="189"/>
      <c r="AF6" s="189"/>
      <c r="AG6" s="189"/>
      <c r="AH6" s="189"/>
      <c r="AI6" s="189"/>
      <c r="AL6" s="270" t="s">
        <v>148</v>
      </c>
      <c r="AM6" s="270"/>
      <c r="AN6" s="270"/>
      <c r="AO6" s="270"/>
      <c r="AP6" s="270"/>
      <c r="AQ6" s="270"/>
      <c r="AR6" s="270"/>
      <c r="AS6" s="16"/>
      <c r="AT6" s="16" t="s">
        <v>71</v>
      </c>
      <c r="AU6" s="16"/>
      <c r="AV6" s="16"/>
      <c r="AW6" s="16"/>
      <c r="AX6" s="16"/>
      <c r="AY6" s="16"/>
      <c r="AZ6" s="16"/>
      <c r="BA6" s="16"/>
      <c r="BB6" s="16"/>
      <c r="BC6" s="16"/>
      <c r="BD6" s="16"/>
      <c r="BE6" s="16"/>
      <c r="BF6" s="16"/>
      <c r="BG6" s="16"/>
      <c r="BH6" s="16"/>
      <c r="BI6" s="189" t="s">
        <v>168</v>
      </c>
      <c r="BJ6" s="189"/>
      <c r="BK6" s="189"/>
      <c r="BL6" s="189"/>
      <c r="BM6" s="189"/>
      <c r="BN6" s="189"/>
      <c r="BO6" s="189"/>
      <c r="BP6" s="189"/>
      <c r="BQ6" s="189"/>
      <c r="BR6" s="189"/>
      <c r="BS6" s="189"/>
    </row>
    <row r="7" spans="1:74" ht="9.9499999999999993" customHeight="1" x14ac:dyDescent="0.15">
      <c r="B7" s="18"/>
      <c r="C7" s="18"/>
      <c r="D7" s="18"/>
      <c r="E7" s="18"/>
      <c r="F7" s="18"/>
      <c r="G7" s="18"/>
      <c r="H7" s="19"/>
      <c r="I7" s="19"/>
      <c r="J7" s="19"/>
      <c r="K7" s="19"/>
      <c r="L7" s="19"/>
      <c r="M7" s="19"/>
      <c r="N7" s="20"/>
      <c r="O7" s="20"/>
      <c r="P7" s="20"/>
      <c r="Q7" s="20"/>
      <c r="R7" s="20"/>
      <c r="S7" s="20"/>
      <c r="X7" s="21"/>
      <c r="AL7" s="18"/>
      <c r="AM7" s="18"/>
      <c r="AN7" s="18"/>
      <c r="AO7" s="18"/>
      <c r="AP7" s="18"/>
      <c r="AQ7" s="18"/>
      <c r="AR7" s="19"/>
      <c r="AS7" s="19"/>
      <c r="AT7" s="19"/>
      <c r="AU7" s="19"/>
      <c r="AV7" s="19"/>
      <c r="AW7" s="19"/>
      <c r="AX7" s="20"/>
      <c r="AY7" s="20"/>
      <c r="AZ7" s="20"/>
      <c r="BA7" s="20"/>
      <c r="BB7" s="20"/>
      <c r="BC7" s="20"/>
      <c r="BH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K8" s="2"/>
      <c r="AL8" s="271" t="s">
        <v>0</v>
      </c>
      <c r="AM8" s="271"/>
      <c r="AN8" s="271"/>
      <c r="AO8" s="271"/>
      <c r="AP8" s="143" t="str">
        <f>IF(クラブ情報!$J$6="","",クラブ情報!$J$6)</f>
        <v/>
      </c>
      <c r="AQ8" s="144"/>
      <c r="AR8" s="144"/>
      <c r="AS8" s="144"/>
      <c r="AT8" s="144"/>
      <c r="AU8" s="144"/>
      <c r="AV8" s="144"/>
      <c r="AW8" s="144"/>
      <c r="AX8" s="144"/>
      <c r="AY8" s="144"/>
      <c r="AZ8" s="144"/>
      <c r="BA8" s="144"/>
      <c r="BB8" s="144"/>
      <c r="BC8" s="144"/>
      <c r="BD8" s="272"/>
      <c r="BE8" s="274" t="s">
        <v>4</v>
      </c>
      <c r="BF8" s="275"/>
      <c r="BG8" s="275"/>
      <c r="BH8" s="276"/>
      <c r="BI8" s="143" t="str">
        <f>IF(クラブ情報!$J$7="","",クラブ情報!$J$7)</f>
        <v/>
      </c>
      <c r="BJ8" s="144"/>
      <c r="BK8" s="144"/>
      <c r="BL8" s="144"/>
      <c r="BM8" s="144"/>
      <c r="BN8" s="144"/>
      <c r="BO8" s="144"/>
      <c r="BP8" s="144"/>
      <c r="BQ8" s="144"/>
      <c r="BR8" s="144"/>
      <c r="BS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K9" s="2"/>
      <c r="AL9" s="277" t="s">
        <v>1</v>
      </c>
      <c r="AM9" s="277"/>
      <c r="AN9" s="277"/>
      <c r="AO9" s="277"/>
      <c r="AP9" s="145"/>
      <c r="AQ9" s="146"/>
      <c r="AR9" s="146"/>
      <c r="AS9" s="146"/>
      <c r="AT9" s="146"/>
      <c r="AU9" s="146"/>
      <c r="AV9" s="146"/>
      <c r="AW9" s="146"/>
      <c r="AX9" s="146"/>
      <c r="AY9" s="146"/>
      <c r="AZ9" s="146"/>
      <c r="BA9" s="146"/>
      <c r="BB9" s="146"/>
      <c r="BC9" s="146"/>
      <c r="BD9" s="273"/>
      <c r="BE9" s="278" t="s">
        <v>5</v>
      </c>
      <c r="BF9" s="279"/>
      <c r="BG9" s="279"/>
      <c r="BH9" s="280"/>
      <c r="BI9" s="145"/>
      <c r="BJ9" s="146"/>
      <c r="BK9" s="146"/>
      <c r="BL9" s="146"/>
      <c r="BM9" s="146"/>
      <c r="BN9" s="146"/>
      <c r="BO9" s="146"/>
      <c r="BP9" s="146"/>
      <c r="BQ9" s="146"/>
      <c r="BR9" s="146"/>
      <c r="BS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c r="AL10" s="2"/>
      <c r="AM10" s="22"/>
      <c r="AN10" s="22"/>
      <c r="AO10" s="22"/>
      <c r="AP10" s="22"/>
      <c r="AQ10" s="22"/>
      <c r="AR10" s="22"/>
      <c r="AS10" s="22"/>
      <c r="AT10" s="22"/>
      <c r="AU10" s="22"/>
      <c r="AV10" s="22"/>
      <c r="AW10" s="22"/>
      <c r="AX10" s="22"/>
      <c r="AY10" s="2"/>
      <c r="AZ10" s="2"/>
      <c r="BA10" s="2"/>
      <c r="BB10" s="2"/>
      <c r="BC10" s="2"/>
      <c r="BD10" s="2"/>
      <c r="BE10" s="2"/>
      <c r="BF10" s="2"/>
      <c r="BG10" s="2"/>
      <c r="BH10" s="2"/>
      <c r="BI10" s="2"/>
      <c r="BJ10" s="2"/>
      <c r="BK10" s="2"/>
      <c r="BL10" s="2"/>
      <c r="BM10" s="2"/>
      <c r="BN10" s="2"/>
      <c r="BO10" s="2"/>
      <c r="BP10" s="2"/>
      <c r="BQ10" s="2"/>
      <c r="BR10" s="2"/>
    </row>
    <row r="11" spans="1:74" ht="30" customHeight="1" thickBot="1" x14ac:dyDescent="0.2">
      <c r="B11" s="284" t="s">
        <v>3</v>
      </c>
      <c r="C11" s="284"/>
      <c r="D11" s="284"/>
      <c r="E11" s="284"/>
      <c r="F11" s="320" t="s">
        <v>7</v>
      </c>
      <c r="G11" s="168"/>
      <c r="H11" s="168"/>
      <c r="I11" s="168"/>
      <c r="J11" s="168"/>
      <c r="K11" s="168"/>
      <c r="L11" s="168"/>
      <c r="M11" s="168"/>
      <c r="N11" s="320" t="s">
        <v>17</v>
      </c>
      <c r="O11" s="168"/>
      <c r="P11" s="168"/>
      <c r="Q11" s="168"/>
      <c r="R11" s="168"/>
      <c r="S11" s="168"/>
      <c r="T11" s="168"/>
      <c r="U11" s="321"/>
      <c r="V11" s="326" t="s">
        <v>29</v>
      </c>
      <c r="W11" s="327"/>
      <c r="X11" s="327"/>
      <c r="Y11" s="328"/>
      <c r="Z11" s="227" t="s">
        <v>163</v>
      </c>
      <c r="AA11" s="336"/>
      <c r="AB11" s="336"/>
      <c r="AC11" s="336"/>
      <c r="AD11" s="337"/>
      <c r="AE11" s="252" t="s">
        <v>136</v>
      </c>
      <c r="AF11" s="253"/>
      <c r="AG11" s="253"/>
      <c r="AH11" s="253"/>
      <c r="AI11" s="254"/>
      <c r="AL11" s="284" t="s">
        <v>3</v>
      </c>
      <c r="AM11" s="284"/>
      <c r="AN11" s="284"/>
      <c r="AO11" s="284"/>
      <c r="AP11" s="320" t="s">
        <v>7</v>
      </c>
      <c r="AQ11" s="168"/>
      <c r="AR11" s="168"/>
      <c r="AS11" s="168"/>
      <c r="AT11" s="168"/>
      <c r="AU11" s="168"/>
      <c r="AV11" s="168"/>
      <c r="AW11" s="168"/>
      <c r="AX11" s="320" t="s">
        <v>17</v>
      </c>
      <c r="AY11" s="168"/>
      <c r="AZ11" s="168"/>
      <c r="BA11" s="168"/>
      <c r="BB11" s="168"/>
      <c r="BC11" s="168"/>
      <c r="BD11" s="168"/>
      <c r="BE11" s="321"/>
      <c r="BF11" s="326" t="s">
        <v>29</v>
      </c>
      <c r="BG11" s="327"/>
      <c r="BH11" s="327"/>
      <c r="BI11" s="328"/>
      <c r="BJ11" s="227" t="s">
        <v>163</v>
      </c>
      <c r="BK11" s="336"/>
      <c r="BL11" s="336"/>
      <c r="BM11" s="336"/>
      <c r="BN11" s="337"/>
      <c r="BO11" s="252" t="s">
        <v>136</v>
      </c>
      <c r="BP11" s="253"/>
      <c r="BQ11" s="253"/>
      <c r="BR11" s="253"/>
      <c r="BS11" s="254"/>
      <c r="BV11" s="1" t="s">
        <v>143</v>
      </c>
    </row>
    <row r="12" spans="1:74" ht="30" customHeight="1" x14ac:dyDescent="0.15">
      <c r="B12" s="262">
        <v>1</v>
      </c>
      <c r="C12" s="262"/>
      <c r="D12" s="262"/>
      <c r="E12" s="263"/>
      <c r="F12" s="310"/>
      <c r="G12" s="311"/>
      <c r="H12" s="311"/>
      <c r="I12" s="311"/>
      <c r="J12" s="311"/>
      <c r="K12" s="311"/>
      <c r="L12" s="311"/>
      <c r="M12" s="311"/>
      <c r="N12" s="311"/>
      <c r="O12" s="311"/>
      <c r="P12" s="311"/>
      <c r="Q12" s="311"/>
      <c r="R12" s="311"/>
      <c r="S12" s="311"/>
      <c r="T12" s="311"/>
      <c r="U12" s="311"/>
      <c r="V12" s="257"/>
      <c r="W12" s="258"/>
      <c r="X12" s="258"/>
      <c r="Y12" s="259"/>
      <c r="Z12" s="257"/>
      <c r="AA12" s="258"/>
      <c r="AB12" s="258"/>
      <c r="AC12" s="258"/>
      <c r="AD12" s="259"/>
      <c r="AE12" s="311"/>
      <c r="AF12" s="311"/>
      <c r="AG12" s="311"/>
      <c r="AH12" s="311"/>
      <c r="AI12" s="325"/>
      <c r="AJ12" s="24">
        <f t="shared" ref="AJ12:AJ19" si="0">IF(AND(Z12="",AE12="○"),1,0)</f>
        <v>0</v>
      </c>
      <c r="AL12" s="262">
        <v>1</v>
      </c>
      <c r="AM12" s="262"/>
      <c r="AN12" s="262"/>
      <c r="AO12" s="263"/>
      <c r="AP12" s="310"/>
      <c r="AQ12" s="311"/>
      <c r="AR12" s="311"/>
      <c r="AS12" s="311"/>
      <c r="AT12" s="311"/>
      <c r="AU12" s="311"/>
      <c r="AV12" s="311"/>
      <c r="AW12" s="311"/>
      <c r="AX12" s="311"/>
      <c r="AY12" s="311"/>
      <c r="AZ12" s="311"/>
      <c r="BA12" s="311"/>
      <c r="BB12" s="311"/>
      <c r="BC12" s="311"/>
      <c r="BD12" s="311"/>
      <c r="BE12" s="311"/>
      <c r="BF12" s="257"/>
      <c r="BG12" s="258"/>
      <c r="BH12" s="258"/>
      <c r="BI12" s="259"/>
      <c r="BJ12" s="257"/>
      <c r="BK12" s="258"/>
      <c r="BL12" s="258"/>
      <c r="BM12" s="258"/>
      <c r="BN12" s="259"/>
      <c r="BO12" s="311"/>
      <c r="BP12" s="311"/>
      <c r="BQ12" s="311"/>
      <c r="BR12" s="311"/>
      <c r="BS12" s="325"/>
      <c r="BT12" s="24">
        <f t="shared" ref="BT12:BT19" si="1">IF(AND(BJ12="",BO12="○"),1,0)</f>
        <v>0</v>
      </c>
    </row>
    <row r="13" spans="1:74" ht="30" customHeight="1" x14ac:dyDescent="0.15">
      <c r="B13" s="262">
        <v>2</v>
      </c>
      <c r="C13" s="262"/>
      <c r="D13" s="262"/>
      <c r="E13" s="263"/>
      <c r="F13" s="313"/>
      <c r="G13" s="314"/>
      <c r="H13" s="314"/>
      <c r="I13" s="314"/>
      <c r="J13" s="314"/>
      <c r="K13" s="314"/>
      <c r="L13" s="314"/>
      <c r="M13" s="314"/>
      <c r="N13" s="314"/>
      <c r="O13" s="314"/>
      <c r="P13" s="314"/>
      <c r="Q13" s="314"/>
      <c r="R13" s="314"/>
      <c r="S13" s="314"/>
      <c r="T13" s="314"/>
      <c r="U13" s="314"/>
      <c r="V13" s="288"/>
      <c r="W13" s="289"/>
      <c r="X13" s="289"/>
      <c r="Y13" s="292"/>
      <c r="Z13" s="288"/>
      <c r="AA13" s="289"/>
      <c r="AB13" s="289"/>
      <c r="AC13" s="289"/>
      <c r="AD13" s="292"/>
      <c r="AE13" s="314"/>
      <c r="AF13" s="314"/>
      <c r="AG13" s="314"/>
      <c r="AH13" s="314"/>
      <c r="AI13" s="324"/>
      <c r="AJ13" s="24">
        <f t="shared" si="0"/>
        <v>0</v>
      </c>
      <c r="AL13" s="262">
        <v>2</v>
      </c>
      <c r="AM13" s="262"/>
      <c r="AN13" s="262"/>
      <c r="AO13" s="263"/>
      <c r="AP13" s="313"/>
      <c r="AQ13" s="314"/>
      <c r="AR13" s="314"/>
      <c r="AS13" s="314"/>
      <c r="AT13" s="314"/>
      <c r="AU13" s="314"/>
      <c r="AV13" s="314"/>
      <c r="AW13" s="314"/>
      <c r="AX13" s="314"/>
      <c r="AY13" s="314"/>
      <c r="AZ13" s="314"/>
      <c r="BA13" s="314"/>
      <c r="BB13" s="314"/>
      <c r="BC13" s="314"/>
      <c r="BD13" s="314"/>
      <c r="BE13" s="314"/>
      <c r="BF13" s="288"/>
      <c r="BG13" s="289"/>
      <c r="BH13" s="289"/>
      <c r="BI13" s="292"/>
      <c r="BJ13" s="288"/>
      <c r="BK13" s="289"/>
      <c r="BL13" s="289"/>
      <c r="BM13" s="289"/>
      <c r="BN13" s="292"/>
      <c r="BO13" s="314"/>
      <c r="BP13" s="314"/>
      <c r="BQ13" s="314"/>
      <c r="BR13" s="314"/>
      <c r="BS13" s="324"/>
      <c r="BT13" s="24">
        <f t="shared" si="1"/>
        <v>0</v>
      </c>
    </row>
    <row r="14" spans="1:74" ht="30" customHeight="1" x14ac:dyDescent="0.15">
      <c r="B14" s="262">
        <v>3</v>
      </c>
      <c r="C14" s="262"/>
      <c r="D14" s="262"/>
      <c r="E14" s="263"/>
      <c r="F14" s="313"/>
      <c r="G14" s="314"/>
      <c r="H14" s="314"/>
      <c r="I14" s="314"/>
      <c r="J14" s="314"/>
      <c r="K14" s="314"/>
      <c r="L14" s="314"/>
      <c r="M14" s="314"/>
      <c r="N14" s="314"/>
      <c r="O14" s="314"/>
      <c r="P14" s="314"/>
      <c r="Q14" s="314"/>
      <c r="R14" s="314"/>
      <c r="S14" s="314"/>
      <c r="T14" s="314"/>
      <c r="U14" s="314"/>
      <c r="V14" s="288"/>
      <c r="W14" s="289"/>
      <c r="X14" s="289"/>
      <c r="Y14" s="292"/>
      <c r="Z14" s="288"/>
      <c r="AA14" s="289"/>
      <c r="AB14" s="289"/>
      <c r="AC14" s="289"/>
      <c r="AD14" s="292"/>
      <c r="AE14" s="314"/>
      <c r="AF14" s="314"/>
      <c r="AG14" s="314"/>
      <c r="AH14" s="314"/>
      <c r="AI14" s="324"/>
      <c r="AJ14" s="24">
        <f t="shared" si="0"/>
        <v>0</v>
      </c>
      <c r="AL14" s="262">
        <v>3</v>
      </c>
      <c r="AM14" s="262"/>
      <c r="AN14" s="262"/>
      <c r="AO14" s="263"/>
      <c r="AP14" s="313"/>
      <c r="AQ14" s="314"/>
      <c r="AR14" s="314"/>
      <c r="AS14" s="314"/>
      <c r="AT14" s="314"/>
      <c r="AU14" s="314"/>
      <c r="AV14" s="314"/>
      <c r="AW14" s="314"/>
      <c r="AX14" s="314"/>
      <c r="AY14" s="314"/>
      <c r="AZ14" s="314"/>
      <c r="BA14" s="314"/>
      <c r="BB14" s="314"/>
      <c r="BC14" s="314"/>
      <c r="BD14" s="314"/>
      <c r="BE14" s="314"/>
      <c r="BF14" s="288"/>
      <c r="BG14" s="289"/>
      <c r="BH14" s="289"/>
      <c r="BI14" s="292"/>
      <c r="BJ14" s="288"/>
      <c r="BK14" s="289"/>
      <c r="BL14" s="289"/>
      <c r="BM14" s="289"/>
      <c r="BN14" s="292"/>
      <c r="BO14" s="314"/>
      <c r="BP14" s="314"/>
      <c r="BQ14" s="314"/>
      <c r="BR14" s="314"/>
      <c r="BS14" s="324"/>
      <c r="BT14" s="24">
        <f t="shared" si="1"/>
        <v>0</v>
      </c>
    </row>
    <row r="15" spans="1:74" ht="30" customHeight="1" x14ac:dyDescent="0.15">
      <c r="B15" s="262">
        <v>4</v>
      </c>
      <c r="C15" s="262"/>
      <c r="D15" s="262"/>
      <c r="E15" s="263"/>
      <c r="F15" s="313"/>
      <c r="G15" s="314"/>
      <c r="H15" s="314"/>
      <c r="I15" s="314"/>
      <c r="J15" s="314"/>
      <c r="K15" s="314"/>
      <c r="L15" s="314"/>
      <c r="M15" s="314"/>
      <c r="N15" s="314"/>
      <c r="O15" s="314"/>
      <c r="P15" s="314"/>
      <c r="Q15" s="314"/>
      <c r="R15" s="314"/>
      <c r="S15" s="314"/>
      <c r="T15" s="314"/>
      <c r="U15" s="314"/>
      <c r="V15" s="288"/>
      <c r="W15" s="289"/>
      <c r="X15" s="289"/>
      <c r="Y15" s="292"/>
      <c r="Z15" s="288"/>
      <c r="AA15" s="289"/>
      <c r="AB15" s="289"/>
      <c r="AC15" s="289"/>
      <c r="AD15" s="292"/>
      <c r="AE15" s="314"/>
      <c r="AF15" s="314"/>
      <c r="AG15" s="314"/>
      <c r="AH15" s="314"/>
      <c r="AI15" s="324"/>
      <c r="AJ15" s="24">
        <f t="shared" si="0"/>
        <v>0</v>
      </c>
      <c r="AL15" s="262">
        <v>4</v>
      </c>
      <c r="AM15" s="262"/>
      <c r="AN15" s="262"/>
      <c r="AO15" s="263"/>
      <c r="AP15" s="313"/>
      <c r="AQ15" s="314"/>
      <c r="AR15" s="314"/>
      <c r="AS15" s="314"/>
      <c r="AT15" s="314"/>
      <c r="AU15" s="314"/>
      <c r="AV15" s="314"/>
      <c r="AW15" s="314"/>
      <c r="AX15" s="314"/>
      <c r="AY15" s="314"/>
      <c r="AZ15" s="314"/>
      <c r="BA15" s="314"/>
      <c r="BB15" s="314"/>
      <c r="BC15" s="314"/>
      <c r="BD15" s="314"/>
      <c r="BE15" s="314"/>
      <c r="BF15" s="288"/>
      <c r="BG15" s="289"/>
      <c r="BH15" s="289"/>
      <c r="BI15" s="292"/>
      <c r="BJ15" s="288"/>
      <c r="BK15" s="289"/>
      <c r="BL15" s="289"/>
      <c r="BM15" s="289"/>
      <c r="BN15" s="292"/>
      <c r="BO15" s="314"/>
      <c r="BP15" s="314"/>
      <c r="BQ15" s="314"/>
      <c r="BR15" s="314"/>
      <c r="BS15" s="324"/>
      <c r="BT15" s="24">
        <f t="shared" si="1"/>
        <v>0</v>
      </c>
    </row>
    <row r="16" spans="1:74" ht="30" customHeight="1" x14ac:dyDescent="0.15">
      <c r="B16" s="262">
        <v>5</v>
      </c>
      <c r="C16" s="262"/>
      <c r="D16" s="262"/>
      <c r="E16" s="263"/>
      <c r="F16" s="313"/>
      <c r="G16" s="314"/>
      <c r="H16" s="314"/>
      <c r="I16" s="314"/>
      <c r="J16" s="314"/>
      <c r="K16" s="314"/>
      <c r="L16" s="314"/>
      <c r="M16" s="314"/>
      <c r="N16" s="314"/>
      <c r="O16" s="314"/>
      <c r="P16" s="314"/>
      <c r="Q16" s="314"/>
      <c r="R16" s="314"/>
      <c r="S16" s="314"/>
      <c r="T16" s="314"/>
      <c r="U16" s="314"/>
      <c r="V16" s="288"/>
      <c r="W16" s="289"/>
      <c r="X16" s="289"/>
      <c r="Y16" s="292"/>
      <c r="Z16" s="288"/>
      <c r="AA16" s="289"/>
      <c r="AB16" s="289"/>
      <c r="AC16" s="289"/>
      <c r="AD16" s="292"/>
      <c r="AE16" s="314"/>
      <c r="AF16" s="314"/>
      <c r="AG16" s="314"/>
      <c r="AH16" s="314"/>
      <c r="AI16" s="324"/>
      <c r="AJ16" s="24">
        <f t="shared" si="0"/>
        <v>0</v>
      </c>
      <c r="AL16" s="262">
        <v>5</v>
      </c>
      <c r="AM16" s="262"/>
      <c r="AN16" s="262"/>
      <c r="AO16" s="263"/>
      <c r="AP16" s="313"/>
      <c r="AQ16" s="314"/>
      <c r="AR16" s="314"/>
      <c r="AS16" s="314"/>
      <c r="AT16" s="314"/>
      <c r="AU16" s="314"/>
      <c r="AV16" s="314"/>
      <c r="AW16" s="314"/>
      <c r="AX16" s="314"/>
      <c r="AY16" s="314"/>
      <c r="AZ16" s="314"/>
      <c r="BA16" s="314"/>
      <c r="BB16" s="314"/>
      <c r="BC16" s="314"/>
      <c r="BD16" s="314"/>
      <c r="BE16" s="314"/>
      <c r="BF16" s="288"/>
      <c r="BG16" s="289"/>
      <c r="BH16" s="289"/>
      <c r="BI16" s="292"/>
      <c r="BJ16" s="288"/>
      <c r="BK16" s="289"/>
      <c r="BL16" s="289"/>
      <c r="BM16" s="289"/>
      <c r="BN16" s="292"/>
      <c r="BO16" s="314"/>
      <c r="BP16" s="314"/>
      <c r="BQ16" s="314"/>
      <c r="BR16" s="314"/>
      <c r="BS16" s="324"/>
      <c r="BT16" s="24">
        <f t="shared" si="1"/>
        <v>0</v>
      </c>
    </row>
    <row r="17" spans="1:72" ht="30" customHeight="1" x14ac:dyDescent="0.15">
      <c r="B17" s="262">
        <v>6</v>
      </c>
      <c r="C17" s="262"/>
      <c r="D17" s="262"/>
      <c r="E17" s="263"/>
      <c r="F17" s="313"/>
      <c r="G17" s="314"/>
      <c r="H17" s="314"/>
      <c r="I17" s="314"/>
      <c r="J17" s="314"/>
      <c r="K17" s="314"/>
      <c r="L17" s="314"/>
      <c r="M17" s="314"/>
      <c r="N17" s="314"/>
      <c r="O17" s="314"/>
      <c r="P17" s="314"/>
      <c r="Q17" s="314"/>
      <c r="R17" s="314"/>
      <c r="S17" s="314"/>
      <c r="T17" s="314"/>
      <c r="U17" s="314"/>
      <c r="V17" s="288"/>
      <c r="W17" s="289"/>
      <c r="X17" s="289"/>
      <c r="Y17" s="292"/>
      <c r="Z17" s="288"/>
      <c r="AA17" s="289"/>
      <c r="AB17" s="289"/>
      <c r="AC17" s="289"/>
      <c r="AD17" s="292"/>
      <c r="AE17" s="314"/>
      <c r="AF17" s="314"/>
      <c r="AG17" s="314"/>
      <c r="AH17" s="314"/>
      <c r="AI17" s="324"/>
      <c r="AJ17" s="24">
        <f t="shared" si="0"/>
        <v>0</v>
      </c>
      <c r="AL17" s="262">
        <v>6</v>
      </c>
      <c r="AM17" s="262"/>
      <c r="AN17" s="262"/>
      <c r="AO17" s="263"/>
      <c r="AP17" s="313"/>
      <c r="AQ17" s="314"/>
      <c r="AR17" s="314"/>
      <c r="AS17" s="314"/>
      <c r="AT17" s="314"/>
      <c r="AU17" s="314"/>
      <c r="AV17" s="314"/>
      <c r="AW17" s="314"/>
      <c r="AX17" s="314"/>
      <c r="AY17" s="314"/>
      <c r="AZ17" s="314"/>
      <c r="BA17" s="314"/>
      <c r="BB17" s="314"/>
      <c r="BC17" s="314"/>
      <c r="BD17" s="314"/>
      <c r="BE17" s="314"/>
      <c r="BF17" s="288"/>
      <c r="BG17" s="289"/>
      <c r="BH17" s="289"/>
      <c r="BI17" s="292"/>
      <c r="BJ17" s="288"/>
      <c r="BK17" s="289"/>
      <c r="BL17" s="289"/>
      <c r="BM17" s="289"/>
      <c r="BN17" s="292"/>
      <c r="BO17" s="314"/>
      <c r="BP17" s="314"/>
      <c r="BQ17" s="314"/>
      <c r="BR17" s="314"/>
      <c r="BS17" s="324"/>
      <c r="BT17" s="24">
        <f t="shared" si="1"/>
        <v>0</v>
      </c>
    </row>
    <row r="18" spans="1:72" ht="30" customHeight="1" x14ac:dyDescent="0.15">
      <c r="B18" s="262">
        <v>7</v>
      </c>
      <c r="C18" s="262"/>
      <c r="D18" s="262"/>
      <c r="E18" s="263"/>
      <c r="F18" s="313"/>
      <c r="G18" s="314"/>
      <c r="H18" s="314"/>
      <c r="I18" s="314"/>
      <c r="J18" s="314"/>
      <c r="K18" s="314"/>
      <c r="L18" s="314"/>
      <c r="M18" s="314"/>
      <c r="N18" s="314"/>
      <c r="O18" s="314"/>
      <c r="P18" s="314"/>
      <c r="Q18" s="314"/>
      <c r="R18" s="314"/>
      <c r="S18" s="314"/>
      <c r="T18" s="314"/>
      <c r="U18" s="314"/>
      <c r="V18" s="288"/>
      <c r="W18" s="289"/>
      <c r="X18" s="289"/>
      <c r="Y18" s="292"/>
      <c r="Z18" s="288"/>
      <c r="AA18" s="289"/>
      <c r="AB18" s="289"/>
      <c r="AC18" s="289"/>
      <c r="AD18" s="292"/>
      <c r="AE18" s="314"/>
      <c r="AF18" s="314"/>
      <c r="AG18" s="314"/>
      <c r="AH18" s="314"/>
      <c r="AI18" s="324"/>
      <c r="AJ18" s="24">
        <f t="shared" si="0"/>
        <v>0</v>
      </c>
      <c r="AL18" s="262">
        <v>7</v>
      </c>
      <c r="AM18" s="262"/>
      <c r="AN18" s="262"/>
      <c r="AO18" s="263"/>
      <c r="AP18" s="313"/>
      <c r="AQ18" s="314"/>
      <c r="AR18" s="314"/>
      <c r="AS18" s="314"/>
      <c r="AT18" s="314"/>
      <c r="AU18" s="314"/>
      <c r="AV18" s="314"/>
      <c r="AW18" s="314"/>
      <c r="AX18" s="314"/>
      <c r="AY18" s="314"/>
      <c r="AZ18" s="314"/>
      <c r="BA18" s="314"/>
      <c r="BB18" s="314"/>
      <c r="BC18" s="314"/>
      <c r="BD18" s="314"/>
      <c r="BE18" s="314"/>
      <c r="BF18" s="288"/>
      <c r="BG18" s="289"/>
      <c r="BH18" s="289"/>
      <c r="BI18" s="292"/>
      <c r="BJ18" s="288"/>
      <c r="BK18" s="289"/>
      <c r="BL18" s="289"/>
      <c r="BM18" s="289"/>
      <c r="BN18" s="292"/>
      <c r="BO18" s="314"/>
      <c r="BP18" s="314"/>
      <c r="BQ18" s="314"/>
      <c r="BR18" s="314"/>
      <c r="BS18" s="324"/>
      <c r="BT18" s="24">
        <f t="shared" si="1"/>
        <v>0</v>
      </c>
    </row>
    <row r="19" spans="1:72" ht="30" customHeight="1" thickBot="1" x14ac:dyDescent="0.2">
      <c r="B19" s="262">
        <v>8</v>
      </c>
      <c r="C19" s="262"/>
      <c r="D19" s="262"/>
      <c r="E19" s="263"/>
      <c r="F19" s="316"/>
      <c r="G19" s="317"/>
      <c r="H19" s="317"/>
      <c r="I19" s="317"/>
      <c r="J19" s="317"/>
      <c r="K19" s="317"/>
      <c r="L19" s="317"/>
      <c r="M19" s="317"/>
      <c r="N19" s="317"/>
      <c r="O19" s="317"/>
      <c r="P19" s="317"/>
      <c r="Q19" s="317"/>
      <c r="R19" s="317"/>
      <c r="S19" s="317"/>
      <c r="T19" s="317"/>
      <c r="U19" s="317"/>
      <c r="V19" s="255"/>
      <c r="W19" s="249"/>
      <c r="X19" s="249"/>
      <c r="Y19" s="300"/>
      <c r="Z19" s="255"/>
      <c r="AA19" s="249"/>
      <c r="AB19" s="249"/>
      <c r="AC19" s="249"/>
      <c r="AD19" s="300"/>
      <c r="AE19" s="317"/>
      <c r="AF19" s="317"/>
      <c r="AG19" s="317"/>
      <c r="AH19" s="317"/>
      <c r="AI19" s="332"/>
      <c r="AJ19" s="24">
        <f t="shared" si="0"/>
        <v>0</v>
      </c>
      <c r="AL19" s="262">
        <v>8</v>
      </c>
      <c r="AM19" s="262"/>
      <c r="AN19" s="262"/>
      <c r="AO19" s="263"/>
      <c r="AP19" s="316"/>
      <c r="AQ19" s="317"/>
      <c r="AR19" s="317"/>
      <c r="AS19" s="317"/>
      <c r="AT19" s="317"/>
      <c r="AU19" s="317"/>
      <c r="AV19" s="317"/>
      <c r="AW19" s="317"/>
      <c r="AX19" s="317"/>
      <c r="AY19" s="317"/>
      <c r="AZ19" s="317"/>
      <c r="BA19" s="317"/>
      <c r="BB19" s="317"/>
      <c r="BC19" s="317"/>
      <c r="BD19" s="317"/>
      <c r="BE19" s="317"/>
      <c r="BF19" s="255"/>
      <c r="BG19" s="249"/>
      <c r="BH19" s="249"/>
      <c r="BI19" s="300"/>
      <c r="BJ19" s="255"/>
      <c r="BK19" s="249"/>
      <c r="BL19" s="249"/>
      <c r="BM19" s="249"/>
      <c r="BN19" s="300"/>
      <c r="BO19" s="317"/>
      <c r="BP19" s="317"/>
      <c r="BQ19" s="317"/>
      <c r="BR19" s="317"/>
      <c r="BS19" s="332"/>
      <c r="BT19" s="24">
        <f t="shared" si="1"/>
        <v>0</v>
      </c>
    </row>
    <row r="20" spans="1:72" ht="21.6" customHeight="1" x14ac:dyDescent="0.15">
      <c r="A20" s="2"/>
      <c r="B20" s="23" t="s">
        <v>6</v>
      </c>
      <c r="C20" s="23"/>
      <c r="D20" s="23"/>
      <c r="E20" s="23"/>
      <c r="F20" s="2"/>
      <c r="G20" s="2"/>
      <c r="H20" s="2"/>
      <c r="I20" s="2"/>
      <c r="J20" s="2"/>
      <c r="K20" s="2"/>
      <c r="L20" s="2"/>
      <c r="M20" s="2"/>
      <c r="N20" s="2"/>
      <c r="O20" s="2"/>
      <c r="P20" s="2"/>
      <c r="Q20" s="2"/>
      <c r="R20" s="2"/>
      <c r="S20" s="2"/>
      <c r="T20" s="2"/>
      <c r="U20" s="2"/>
      <c r="V20" s="2"/>
      <c r="W20" s="2"/>
      <c r="X20" s="2"/>
      <c r="Y20" s="2"/>
      <c r="Z20" s="341">
        <f>COUNTA(Z12:AD19)</f>
        <v>0</v>
      </c>
      <c r="AA20" s="341"/>
      <c r="AB20" s="341"/>
      <c r="AC20" s="341"/>
      <c r="AD20" s="341"/>
      <c r="AE20" s="261">
        <f>COUNTA(AE12:AI19)</f>
        <v>0</v>
      </c>
      <c r="AF20" s="261"/>
      <c r="AG20" s="261"/>
      <c r="AH20" s="261"/>
      <c r="AI20" s="261"/>
      <c r="AJ20" s="24">
        <f>SUM(AJ12:AJ19)</f>
        <v>0</v>
      </c>
      <c r="AK20" s="2"/>
      <c r="AL20" s="23" t="s">
        <v>6</v>
      </c>
      <c r="AM20" s="23"/>
      <c r="AN20" s="23"/>
      <c r="AO20" s="23"/>
      <c r="AP20" s="2"/>
      <c r="AQ20" s="2"/>
      <c r="AR20" s="2"/>
      <c r="AS20" s="2"/>
      <c r="AT20" s="2"/>
      <c r="AU20" s="2"/>
      <c r="AV20" s="2"/>
      <c r="AW20" s="2"/>
      <c r="AX20" s="2"/>
      <c r="AY20" s="2"/>
      <c r="AZ20" s="2"/>
      <c r="BA20" s="2"/>
      <c r="BB20" s="2"/>
      <c r="BC20" s="2"/>
      <c r="BD20" s="2"/>
      <c r="BE20" s="2"/>
      <c r="BF20" s="2"/>
      <c r="BG20" s="2"/>
      <c r="BH20" s="2"/>
      <c r="BI20" s="2"/>
      <c r="BJ20" s="341">
        <f>COUNTA(BJ12:BN19)</f>
        <v>0</v>
      </c>
      <c r="BK20" s="341"/>
      <c r="BL20" s="341"/>
      <c r="BM20" s="341"/>
      <c r="BN20" s="341"/>
      <c r="BO20" s="261">
        <f>COUNTA(BO12:BS19)</f>
        <v>0</v>
      </c>
      <c r="BP20" s="261"/>
      <c r="BQ20" s="261"/>
      <c r="BR20" s="261"/>
      <c r="BS20" s="261"/>
      <c r="BT20" s="24">
        <f>SUM(BT12:BT19)</f>
        <v>0</v>
      </c>
    </row>
    <row r="21" spans="1:72" ht="21.6" customHeight="1" x14ac:dyDescent="0.15">
      <c r="B21" s="2"/>
      <c r="C21" s="2"/>
      <c r="D21" s="2"/>
      <c r="E21" s="2"/>
      <c r="F21" s="2"/>
      <c r="G21" s="2"/>
      <c r="O21" s="2"/>
      <c r="P21" s="2"/>
      <c r="Q21" s="2"/>
      <c r="R21" s="2"/>
      <c r="S21" s="2"/>
      <c r="T21" s="2"/>
      <c r="U21" s="2"/>
      <c r="V21" s="2"/>
      <c r="W21" s="2"/>
      <c r="X21" s="2"/>
      <c r="Y21" s="20"/>
      <c r="Z21" s="20"/>
      <c r="AA21" s="20"/>
      <c r="AB21" s="20"/>
      <c r="AC21" s="20"/>
      <c r="AD21" s="20"/>
      <c r="AE21" s="20"/>
      <c r="AF21" s="20"/>
      <c r="AG21" s="20"/>
      <c r="AI21" s="2"/>
      <c r="AL21" s="2"/>
      <c r="AM21" s="2"/>
      <c r="AN21" s="2"/>
      <c r="AO21" s="2"/>
      <c r="AP21" s="2"/>
      <c r="AQ21" s="2"/>
      <c r="AY21" s="2"/>
      <c r="AZ21" s="2"/>
      <c r="BA21" s="2"/>
      <c r="BB21" s="2"/>
      <c r="BC21" s="2"/>
      <c r="BD21" s="2"/>
      <c r="BE21" s="2"/>
      <c r="BF21" s="2"/>
      <c r="BG21" s="2"/>
      <c r="BH21" s="2"/>
      <c r="BI21" s="20"/>
      <c r="BJ21" s="20"/>
      <c r="BK21" s="20"/>
      <c r="BL21" s="20"/>
      <c r="BM21" s="20"/>
      <c r="BN21" s="20"/>
      <c r="BO21" s="20"/>
      <c r="BP21" s="20"/>
      <c r="BQ21" s="20"/>
      <c r="BS21" s="2"/>
    </row>
  </sheetData>
  <mergeCells count="138">
    <mergeCell ref="C2:AB3"/>
    <mergeCell ref="AE2:AF2"/>
    <mergeCell ref="AM2:BL3"/>
    <mergeCell ref="BO2:BP2"/>
    <mergeCell ref="B5:E5"/>
    <mergeCell ref="F5:K5"/>
    <mergeCell ref="AE5:AH5"/>
    <mergeCell ref="AL5:AO5"/>
    <mergeCell ref="AP5:AU5"/>
    <mergeCell ref="BO5:BR5"/>
    <mergeCell ref="BE8:BH8"/>
    <mergeCell ref="BI8:BS9"/>
    <mergeCell ref="B9:E9"/>
    <mergeCell ref="U9:X9"/>
    <mergeCell ref="AL9:AO9"/>
    <mergeCell ref="BE9:BH9"/>
    <mergeCell ref="B6:H6"/>
    <mergeCell ref="Y6:AI6"/>
    <mergeCell ref="AL6:AR6"/>
    <mergeCell ref="BI6:BS6"/>
    <mergeCell ref="B8:E8"/>
    <mergeCell ref="F8:T9"/>
    <mergeCell ref="U8:X8"/>
    <mergeCell ref="Y8:AI9"/>
    <mergeCell ref="AL8:AO8"/>
    <mergeCell ref="AP8:BD9"/>
    <mergeCell ref="AL11:AO11"/>
    <mergeCell ref="AP11:AW11"/>
    <mergeCell ref="AX11:BE11"/>
    <mergeCell ref="BF11:BI11"/>
    <mergeCell ref="BJ11:BN11"/>
    <mergeCell ref="BO11:BS11"/>
    <mergeCell ref="B11:E11"/>
    <mergeCell ref="F11:M11"/>
    <mergeCell ref="N11:U11"/>
    <mergeCell ref="V11:Y11"/>
    <mergeCell ref="Z11:AD11"/>
    <mergeCell ref="AE11:AI11"/>
    <mergeCell ref="AL12:AO12"/>
    <mergeCell ref="AP12:AW12"/>
    <mergeCell ref="AX12:BE12"/>
    <mergeCell ref="BF12:BI12"/>
    <mergeCell ref="BJ12:BN12"/>
    <mergeCell ref="BO12:BS12"/>
    <mergeCell ref="B12:E12"/>
    <mergeCell ref="F12:M12"/>
    <mergeCell ref="N12:U12"/>
    <mergeCell ref="V12:Y12"/>
    <mergeCell ref="Z12:AD12"/>
    <mergeCell ref="AE12:AI12"/>
    <mergeCell ref="AL13:AO13"/>
    <mergeCell ref="AP13:AW13"/>
    <mergeCell ref="AX13:BE13"/>
    <mergeCell ref="BF13:BI13"/>
    <mergeCell ref="BJ13:BN13"/>
    <mergeCell ref="BO13:BS13"/>
    <mergeCell ref="B13:E13"/>
    <mergeCell ref="F13:M13"/>
    <mergeCell ref="N13:U13"/>
    <mergeCell ref="V13:Y13"/>
    <mergeCell ref="Z13:AD13"/>
    <mergeCell ref="AE13:AI13"/>
    <mergeCell ref="AL14:AO14"/>
    <mergeCell ref="AP14:AW14"/>
    <mergeCell ref="AX14:BE14"/>
    <mergeCell ref="BF14:BI14"/>
    <mergeCell ref="BJ14:BN14"/>
    <mergeCell ref="BO14:BS14"/>
    <mergeCell ref="B14:E14"/>
    <mergeCell ref="F14:M14"/>
    <mergeCell ref="N14:U14"/>
    <mergeCell ref="V14:Y14"/>
    <mergeCell ref="Z14:AD14"/>
    <mergeCell ref="AE14:AI14"/>
    <mergeCell ref="AL15:AO15"/>
    <mergeCell ref="AP15:AW15"/>
    <mergeCell ref="AX15:BE15"/>
    <mergeCell ref="BF15:BI15"/>
    <mergeCell ref="BJ15:BN15"/>
    <mergeCell ref="BO15:BS15"/>
    <mergeCell ref="B15:E15"/>
    <mergeCell ref="F15:M15"/>
    <mergeCell ref="N15:U15"/>
    <mergeCell ref="V15:Y15"/>
    <mergeCell ref="Z15:AD15"/>
    <mergeCell ref="AE15:AI15"/>
    <mergeCell ref="AL16:AO16"/>
    <mergeCell ref="AP16:AW16"/>
    <mergeCell ref="AX16:BE16"/>
    <mergeCell ref="BF16:BI16"/>
    <mergeCell ref="BJ16:BN16"/>
    <mergeCell ref="BO16:BS16"/>
    <mergeCell ref="B16:E16"/>
    <mergeCell ref="F16:M16"/>
    <mergeCell ref="N16:U16"/>
    <mergeCell ref="V16:Y16"/>
    <mergeCell ref="Z16:AD16"/>
    <mergeCell ref="AE16:AI16"/>
    <mergeCell ref="AL17:AO17"/>
    <mergeCell ref="AP17:AW17"/>
    <mergeCell ref="AX17:BE17"/>
    <mergeCell ref="BF17:BI17"/>
    <mergeCell ref="BJ17:BN17"/>
    <mergeCell ref="BO17:BS17"/>
    <mergeCell ref="B17:E17"/>
    <mergeCell ref="F17:M17"/>
    <mergeCell ref="N17:U17"/>
    <mergeCell ref="V17:Y17"/>
    <mergeCell ref="Z17:AD17"/>
    <mergeCell ref="AE17:AI17"/>
    <mergeCell ref="BF18:BI18"/>
    <mergeCell ref="BJ18:BN18"/>
    <mergeCell ref="BO18:BS18"/>
    <mergeCell ref="B18:E18"/>
    <mergeCell ref="F18:M18"/>
    <mergeCell ref="N18:U18"/>
    <mergeCell ref="V18:Y18"/>
    <mergeCell ref="Z18:AD18"/>
    <mergeCell ref="AE18:AI18"/>
    <mergeCell ref="B19:E19"/>
    <mergeCell ref="F19:M19"/>
    <mergeCell ref="N19:U19"/>
    <mergeCell ref="V19:Y19"/>
    <mergeCell ref="Z19:AD19"/>
    <mergeCell ref="AE19:AI19"/>
    <mergeCell ref="AL18:AO18"/>
    <mergeCell ref="AP18:AW18"/>
    <mergeCell ref="AX18:BE18"/>
    <mergeCell ref="Z20:AD20"/>
    <mergeCell ref="AE20:AI20"/>
    <mergeCell ref="BJ20:BN20"/>
    <mergeCell ref="BO20:BS20"/>
    <mergeCell ref="AL19:AO19"/>
    <mergeCell ref="AP19:AW19"/>
    <mergeCell ref="AX19:BE19"/>
    <mergeCell ref="BF19:BI19"/>
    <mergeCell ref="BJ19:BN19"/>
    <mergeCell ref="BO19:BS19"/>
  </mergeCells>
  <phoneticPr fontId="3"/>
  <dataValidations count="4">
    <dataValidation allowBlank="1" showInputMessage="1" showErrorMessage="1" prompt="クラブ情報_x000a_シートで入力" sqref="F8:T9 Y8:AI9 AP8:BD9 BI8:BS9" xr:uid="{33760072-CEA5-4EC8-9E97-48DCBDFBD4CC}"/>
    <dataValidation type="list" allowBlank="1" showInputMessage="1" showErrorMessage="1" sqref="V12:Y19 BF12:BI19" xr:uid="{B506F55C-D9E2-486A-9DAC-8988A1CA0A90}">
      <formula1>"１分,１分１５秒,１分３０秒"</formula1>
    </dataValidation>
    <dataValidation imeMode="on" allowBlank="1" showInputMessage="1" showErrorMessage="1" prompt="姓と名の間に_x000a_全角スペースを_x000a_入れてください" sqref="AP12:AP19 AX12:AX19 F12:F19 N12:N19" xr:uid="{1C9169C7-120D-43EA-A50D-34D4EF7D0EB7}"/>
    <dataValidation type="list" allowBlank="1" showInputMessage="1" showErrorMessage="1" sqref="Z12:AI19 BJ12:BS19" xr:uid="{D5570F45-A5A4-4EE3-9D03-47EA1602F52F}">
      <formula1>"○"</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r:id="rId1"/>
  <colBreaks count="1" manualBreakCount="1">
    <brk id="36" max="2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D35D9-AC4C-4398-9C8A-E5935EA5C25E}">
  <sheetPr>
    <tabColor rgb="FF92D050"/>
  </sheetPr>
  <dimension ref="A1:AN22"/>
  <sheetViews>
    <sheetView showGridLines="0" view="pageBreakPreview" zoomScale="80" zoomScaleNormal="100" zoomScaleSheetLayoutView="80" workbookViewId="0">
      <pane ySplit="11" topLeftCell="A12" activePane="bottomLeft" state="frozen"/>
      <selection activeCell="AG32" sqref="AG32"/>
      <selection pane="bottomLeft" activeCell="BB17" sqref="BB17"/>
    </sheetView>
  </sheetViews>
  <sheetFormatPr defaultColWidth="9" defaultRowHeight="21.6" customHeight="1" x14ac:dyDescent="0.15"/>
  <cols>
    <col min="1" max="247" width="2.625" style="1" customWidth="1"/>
    <col min="248" max="16384" width="9" style="1"/>
  </cols>
  <sheetData>
    <row r="1" spans="1:40" ht="9.9499999999999993" customHeight="1" x14ac:dyDescent="0.15"/>
    <row r="2" spans="1:40"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5" t="s">
        <v>43</v>
      </c>
      <c r="Z2" s="265"/>
      <c r="AA2" s="33"/>
      <c r="AB2" s="35" t="s">
        <v>39</v>
      </c>
      <c r="AC2" s="33"/>
    </row>
    <row r="3" spans="1:40"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
      <c r="Z3" s="2"/>
      <c r="AA3" s="2"/>
    </row>
    <row r="4" spans="1:40" ht="9.9499999999999993" customHeight="1" x14ac:dyDescent="0.15">
      <c r="B4" s="2"/>
      <c r="C4" s="2"/>
      <c r="D4" s="3"/>
      <c r="E4" s="3"/>
      <c r="F4" s="3"/>
      <c r="G4" s="3"/>
      <c r="H4" s="3"/>
      <c r="I4" s="3"/>
      <c r="J4" s="3"/>
      <c r="K4" s="3"/>
      <c r="L4" s="3"/>
      <c r="M4" s="3"/>
      <c r="N4" s="3"/>
      <c r="O4" s="3"/>
      <c r="P4" s="3"/>
      <c r="Q4" s="3"/>
      <c r="R4" s="3"/>
      <c r="S4" s="3"/>
      <c r="T4" s="3"/>
      <c r="U4" s="3"/>
      <c r="V4" s="3"/>
      <c r="W4" s="3"/>
      <c r="X4" s="3"/>
      <c r="Y4" s="2"/>
      <c r="Z4" s="2"/>
      <c r="AA4" s="2"/>
      <c r="AB4" s="2"/>
    </row>
    <row r="5" spans="1:40" s="14" customFormat="1" ht="30" customHeight="1" x14ac:dyDescent="0.15">
      <c r="B5" s="266" t="s">
        <v>67</v>
      </c>
      <c r="C5" s="266"/>
      <c r="D5" s="266"/>
      <c r="E5" s="266"/>
      <c r="F5" s="267"/>
      <c r="G5" s="267"/>
      <c r="H5" s="267"/>
      <c r="I5" s="267"/>
      <c r="J5" s="267"/>
      <c r="K5" s="267"/>
      <c r="Y5" s="319">
        <f>COUNTA(F12:M19)</f>
        <v>0</v>
      </c>
      <c r="Z5" s="319"/>
      <c r="AA5" s="319"/>
      <c r="AB5" s="268"/>
      <c r="AC5" s="15" t="s">
        <v>15</v>
      </c>
    </row>
    <row r="6" spans="1:40" s="14" customFormat="1" ht="30" customHeight="1" x14ac:dyDescent="0.15">
      <c r="B6" s="270" t="s">
        <v>148</v>
      </c>
      <c r="C6" s="270"/>
      <c r="D6" s="270"/>
      <c r="E6" s="270"/>
      <c r="F6" s="270"/>
      <c r="G6" s="270"/>
      <c r="H6" s="270"/>
      <c r="I6" s="16"/>
      <c r="J6" s="16"/>
      <c r="K6" s="16"/>
      <c r="L6" s="16"/>
      <c r="M6" s="16"/>
      <c r="N6" s="16"/>
      <c r="O6" s="16"/>
      <c r="P6" s="16"/>
      <c r="Q6" s="16"/>
      <c r="R6" s="16"/>
      <c r="S6" s="16"/>
      <c r="T6" s="16"/>
      <c r="U6" s="16"/>
      <c r="V6" s="16"/>
      <c r="W6" s="16"/>
      <c r="X6" s="16"/>
      <c r="Y6" s="189" t="s">
        <v>346</v>
      </c>
      <c r="Z6" s="189"/>
      <c r="AA6" s="189"/>
      <c r="AB6" s="189"/>
      <c r="AC6" s="189"/>
    </row>
    <row r="7" spans="1:40" ht="9.9499999999999993" customHeight="1" x14ac:dyDescent="0.15">
      <c r="B7" s="18"/>
      <c r="C7" s="18"/>
      <c r="D7" s="18"/>
      <c r="E7" s="18"/>
      <c r="F7" s="18"/>
      <c r="G7" s="18"/>
      <c r="H7" s="19"/>
      <c r="I7" s="19"/>
      <c r="J7" s="19"/>
      <c r="K7" s="19"/>
      <c r="L7" s="19"/>
      <c r="M7" s="19"/>
      <c r="N7" s="20"/>
      <c r="O7" s="20"/>
      <c r="P7" s="20"/>
      <c r="Q7" s="20"/>
      <c r="R7" s="20"/>
      <c r="S7" s="20"/>
      <c r="X7" s="21"/>
    </row>
    <row r="8" spans="1:40"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4"/>
      <c r="Z8" s="144"/>
      <c r="AA8" s="144"/>
      <c r="AB8" s="144"/>
      <c r="AC8" s="272"/>
    </row>
    <row r="9" spans="1:40"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6"/>
      <c r="Z9" s="146"/>
      <c r="AA9" s="146"/>
      <c r="AB9" s="146"/>
      <c r="AC9" s="273"/>
    </row>
    <row r="10" spans="1:40"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row>
    <row r="11" spans="1:40" ht="30" customHeight="1" thickBot="1" x14ac:dyDescent="0.2">
      <c r="B11" s="284" t="s">
        <v>3</v>
      </c>
      <c r="C11" s="284"/>
      <c r="D11" s="284"/>
      <c r="E11" s="284"/>
      <c r="F11" s="320" t="s">
        <v>7</v>
      </c>
      <c r="G11" s="168"/>
      <c r="H11" s="168"/>
      <c r="I11" s="168"/>
      <c r="J11" s="168"/>
      <c r="K11" s="168"/>
      <c r="L11" s="168"/>
      <c r="M11" s="168"/>
      <c r="N11" s="320" t="s">
        <v>17</v>
      </c>
      <c r="O11" s="168"/>
      <c r="P11" s="168"/>
      <c r="Q11" s="168"/>
      <c r="R11" s="168"/>
      <c r="S11" s="168"/>
      <c r="T11" s="168"/>
      <c r="U11" s="321"/>
      <c r="V11" s="342" t="s">
        <v>23</v>
      </c>
      <c r="W11" s="220"/>
      <c r="X11" s="343"/>
      <c r="Y11" s="252" t="s">
        <v>136</v>
      </c>
      <c r="Z11" s="253"/>
      <c r="AA11" s="253"/>
      <c r="AB11" s="253"/>
      <c r="AC11" s="254"/>
      <c r="AF11" s="1" t="s">
        <v>143</v>
      </c>
    </row>
    <row r="12" spans="1:40" ht="30" customHeight="1" x14ac:dyDescent="0.15">
      <c r="B12" s="262">
        <v>1</v>
      </c>
      <c r="C12" s="262"/>
      <c r="D12" s="262"/>
      <c r="E12" s="263"/>
      <c r="F12" s="310"/>
      <c r="G12" s="311"/>
      <c r="H12" s="311"/>
      <c r="I12" s="311"/>
      <c r="J12" s="311"/>
      <c r="K12" s="311"/>
      <c r="L12" s="311"/>
      <c r="M12" s="311"/>
      <c r="N12" s="311"/>
      <c r="O12" s="311"/>
      <c r="P12" s="311"/>
      <c r="Q12" s="311"/>
      <c r="R12" s="311"/>
      <c r="S12" s="311"/>
      <c r="T12" s="311"/>
      <c r="U12" s="311"/>
      <c r="V12" s="311"/>
      <c r="W12" s="311"/>
      <c r="X12" s="311"/>
      <c r="Y12" s="311"/>
      <c r="Z12" s="311"/>
      <c r="AA12" s="311"/>
      <c r="AB12" s="311"/>
      <c r="AC12" s="325"/>
      <c r="AD12" s="24" t="e">
        <f>IF(AND(#REF!="",Y12="○"),1,0)</f>
        <v>#REF!</v>
      </c>
    </row>
    <row r="13" spans="1:40" ht="30" customHeight="1" x14ac:dyDescent="0.15">
      <c r="B13" s="262">
        <v>2</v>
      </c>
      <c r="C13" s="262"/>
      <c r="D13" s="262"/>
      <c r="E13" s="263"/>
      <c r="F13" s="313"/>
      <c r="G13" s="314"/>
      <c r="H13" s="314"/>
      <c r="I13" s="314"/>
      <c r="J13" s="314"/>
      <c r="K13" s="314"/>
      <c r="L13" s="314"/>
      <c r="M13" s="314"/>
      <c r="N13" s="314"/>
      <c r="O13" s="314"/>
      <c r="P13" s="314"/>
      <c r="Q13" s="314"/>
      <c r="R13" s="314"/>
      <c r="S13" s="314"/>
      <c r="T13" s="314"/>
      <c r="U13" s="314"/>
      <c r="V13" s="314"/>
      <c r="W13" s="314"/>
      <c r="X13" s="314"/>
      <c r="Y13" s="314"/>
      <c r="Z13" s="314"/>
      <c r="AA13" s="314"/>
      <c r="AB13" s="314"/>
      <c r="AC13" s="324"/>
      <c r="AD13" s="24" t="e">
        <f>IF(AND(#REF!="",Y13="○"),1,0)</f>
        <v>#REF!</v>
      </c>
    </row>
    <row r="14" spans="1:40" ht="30" customHeight="1" x14ac:dyDescent="0.15">
      <c r="B14" s="262">
        <v>3</v>
      </c>
      <c r="C14" s="262"/>
      <c r="D14" s="262"/>
      <c r="E14" s="263"/>
      <c r="F14" s="313"/>
      <c r="G14" s="314"/>
      <c r="H14" s="314"/>
      <c r="I14" s="314"/>
      <c r="J14" s="314"/>
      <c r="K14" s="314"/>
      <c r="L14" s="314"/>
      <c r="M14" s="314"/>
      <c r="N14" s="314"/>
      <c r="O14" s="314"/>
      <c r="P14" s="314"/>
      <c r="Q14" s="314"/>
      <c r="R14" s="314"/>
      <c r="S14" s="314"/>
      <c r="T14" s="314"/>
      <c r="U14" s="314"/>
      <c r="V14" s="314"/>
      <c r="W14" s="314"/>
      <c r="X14" s="314"/>
      <c r="Y14" s="314"/>
      <c r="Z14" s="314"/>
      <c r="AA14" s="314"/>
      <c r="AB14" s="314"/>
      <c r="AC14" s="324"/>
      <c r="AD14" s="24" t="e">
        <f>IF(AND(#REF!="",Y14="○"),1,0)</f>
        <v>#REF!</v>
      </c>
      <c r="AF14" s="256" t="s">
        <v>113</v>
      </c>
      <c r="AG14" s="256"/>
      <c r="AH14" s="256"/>
      <c r="AI14" s="256" t="s">
        <v>32</v>
      </c>
      <c r="AJ14" s="256"/>
      <c r="AK14" s="256"/>
      <c r="AL14" s="256" t="s">
        <v>120</v>
      </c>
      <c r="AM14" s="256"/>
      <c r="AN14" s="256"/>
    </row>
    <row r="15" spans="1:40" ht="30" customHeight="1" x14ac:dyDescent="0.15">
      <c r="B15" s="262">
        <v>4</v>
      </c>
      <c r="C15" s="262"/>
      <c r="D15" s="262"/>
      <c r="E15" s="263"/>
      <c r="F15" s="313"/>
      <c r="G15" s="314"/>
      <c r="H15" s="314"/>
      <c r="I15" s="314"/>
      <c r="J15" s="314"/>
      <c r="K15" s="314"/>
      <c r="L15" s="314"/>
      <c r="M15" s="314"/>
      <c r="N15" s="314"/>
      <c r="O15" s="314"/>
      <c r="P15" s="314"/>
      <c r="Q15" s="314"/>
      <c r="R15" s="314"/>
      <c r="S15" s="314"/>
      <c r="T15" s="314"/>
      <c r="U15" s="314"/>
      <c r="V15" s="314"/>
      <c r="W15" s="314"/>
      <c r="X15" s="314"/>
      <c r="Y15" s="314"/>
      <c r="Z15" s="314"/>
      <c r="AA15" s="314"/>
      <c r="AB15" s="314"/>
      <c r="AC15" s="324"/>
      <c r="AD15" s="24" t="e">
        <f>IF(AND(#REF!="",Y15="○"),1,0)</f>
        <v>#REF!</v>
      </c>
      <c r="AF15" s="256" t="s">
        <v>109</v>
      </c>
      <c r="AG15" s="256"/>
      <c r="AH15" s="256"/>
      <c r="AI15" s="256">
        <f t="shared" ref="AI15:AI20" si="0">COUNTIF($V$12:$X$19,AF15)</f>
        <v>0</v>
      </c>
      <c r="AJ15" s="256"/>
      <c r="AK15" s="256"/>
      <c r="AL15" s="256">
        <f t="shared" ref="AL15:AL20" si="1">COUNTIFS($V$12:$V$19,AF15,$Y$12:$Y$19,"○")</f>
        <v>0</v>
      </c>
      <c r="AM15" s="256"/>
      <c r="AN15" s="256"/>
    </row>
    <row r="16" spans="1:40" ht="30" customHeight="1" x14ac:dyDescent="0.15">
      <c r="B16" s="262">
        <v>5</v>
      </c>
      <c r="C16" s="262"/>
      <c r="D16" s="262"/>
      <c r="E16" s="263"/>
      <c r="F16" s="313"/>
      <c r="G16" s="314"/>
      <c r="H16" s="314"/>
      <c r="I16" s="314"/>
      <c r="J16" s="314"/>
      <c r="K16" s="314"/>
      <c r="L16" s="314"/>
      <c r="M16" s="314"/>
      <c r="N16" s="314"/>
      <c r="O16" s="314"/>
      <c r="P16" s="314"/>
      <c r="Q16" s="314"/>
      <c r="R16" s="314"/>
      <c r="S16" s="314"/>
      <c r="T16" s="314"/>
      <c r="U16" s="314"/>
      <c r="V16" s="314"/>
      <c r="W16" s="314"/>
      <c r="X16" s="314"/>
      <c r="Y16" s="314"/>
      <c r="Z16" s="314"/>
      <c r="AA16" s="314"/>
      <c r="AB16" s="314"/>
      <c r="AC16" s="324"/>
      <c r="AD16" s="24" t="e">
        <f>IF(AND(#REF!="",Y16="○"),1,0)</f>
        <v>#REF!</v>
      </c>
      <c r="AF16" s="256" t="s">
        <v>110</v>
      </c>
      <c r="AG16" s="256"/>
      <c r="AH16" s="256"/>
      <c r="AI16" s="256">
        <f t="shared" si="0"/>
        <v>0</v>
      </c>
      <c r="AJ16" s="256"/>
      <c r="AK16" s="256"/>
      <c r="AL16" s="256">
        <f t="shared" si="1"/>
        <v>0</v>
      </c>
      <c r="AM16" s="256"/>
      <c r="AN16" s="256"/>
    </row>
    <row r="17" spans="1:40" ht="30" customHeight="1" x14ac:dyDescent="0.15">
      <c r="B17" s="262">
        <v>6</v>
      </c>
      <c r="C17" s="262"/>
      <c r="D17" s="262"/>
      <c r="E17" s="263"/>
      <c r="F17" s="313"/>
      <c r="G17" s="314"/>
      <c r="H17" s="314"/>
      <c r="I17" s="314"/>
      <c r="J17" s="314"/>
      <c r="K17" s="314"/>
      <c r="L17" s="314"/>
      <c r="M17" s="314"/>
      <c r="N17" s="314"/>
      <c r="O17" s="314"/>
      <c r="P17" s="314"/>
      <c r="Q17" s="314"/>
      <c r="R17" s="314"/>
      <c r="S17" s="314"/>
      <c r="T17" s="314"/>
      <c r="U17" s="314"/>
      <c r="V17" s="314"/>
      <c r="W17" s="314"/>
      <c r="X17" s="314"/>
      <c r="Y17" s="314"/>
      <c r="Z17" s="314"/>
      <c r="AA17" s="314"/>
      <c r="AB17" s="314"/>
      <c r="AC17" s="324"/>
      <c r="AD17" s="24" t="e">
        <f>IF(AND(#REF!="",Y17="○"),1,0)</f>
        <v>#REF!</v>
      </c>
      <c r="AF17" s="256" t="s">
        <v>111</v>
      </c>
      <c r="AG17" s="256"/>
      <c r="AH17" s="256"/>
      <c r="AI17" s="256">
        <f t="shared" si="0"/>
        <v>0</v>
      </c>
      <c r="AJ17" s="256"/>
      <c r="AK17" s="256"/>
      <c r="AL17" s="256">
        <f t="shared" si="1"/>
        <v>0</v>
      </c>
      <c r="AM17" s="256"/>
      <c r="AN17" s="256"/>
    </row>
    <row r="18" spans="1:40" ht="30" customHeight="1" x14ac:dyDescent="0.15">
      <c r="B18" s="262">
        <v>7</v>
      </c>
      <c r="C18" s="262"/>
      <c r="D18" s="262"/>
      <c r="E18" s="263"/>
      <c r="F18" s="313"/>
      <c r="G18" s="314"/>
      <c r="H18" s="314"/>
      <c r="I18" s="314"/>
      <c r="J18" s="314"/>
      <c r="K18" s="314"/>
      <c r="L18" s="314"/>
      <c r="M18" s="314"/>
      <c r="N18" s="314"/>
      <c r="O18" s="314"/>
      <c r="P18" s="314"/>
      <c r="Q18" s="314"/>
      <c r="R18" s="314"/>
      <c r="S18" s="314"/>
      <c r="T18" s="314"/>
      <c r="U18" s="314"/>
      <c r="V18" s="314"/>
      <c r="W18" s="314"/>
      <c r="X18" s="314"/>
      <c r="Y18" s="314"/>
      <c r="Z18" s="314"/>
      <c r="AA18" s="314"/>
      <c r="AB18" s="314"/>
      <c r="AC18" s="324"/>
      <c r="AD18" s="24" t="e">
        <f>IF(AND(#REF!="",Y18="○"),1,0)</f>
        <v>#REF!</v>
      </c>
      <c r="AF18" s="256" t="s">
        <v>295</v>
      </c>
      <c r="AG18" s="256"/>
      <c r="AH18" s="256"/>
      <c r="AI18" s="256">
        <f t="shared" si="0"/>
        <v>0</v>
      </c>
      <c r="AJ18" s="256"/>
      <c r="AK18" s="256"/>
      <c r="AL18" s="256">
        <f t="shared" si="1"/>
        <v>0</v>
      </c>
      <c r="AM18" s="256"/>
      <c r="AN18" s="256"/>
    </row>
    <row r="19" spans="1:40" ht="30" customHeight="1" thickBot="1" x14ac:dyDescent="0.2">
      <c r="B19" s="262">
        <v>8</v>
      </c>
      <c r="C19" s="262"/>
      <c r="D19" s="262"/>
      <c r="E19" s="263"/>
      <c r="F19" s="316"/>
      <c r="G19" s="317"/>
      <c r="H19" s="317"/>
      <c r="I19" s="317"/>
      <c r="J19" s="317"/>
      <c r="K19" s="317"/>
      <c r="L19" s="317"/>
      <c r="M19" s="317"/>
      <c r="N19" s="317"/>
      <c r="O19" s="317"/>
      <c r="P19" s="317"/>
      <c r="Q19" s="317"/>
      <c r="R19" s="317"/>
      <c r="S19" s="317"/>
      <c r="T19" s="317"/>
      <c r="U19" s="317"/>
      <c r="V19" s="255"/>
      <c r="W19" s="249"/>
      <c r="X19" s="300"/>
      <c r="Y19" s="317"/>
      <c r="Z19" s="317"/>
      <c r="AA19" s="317"/>
      <c r="AB19" s="317"/>
      <c r="AC19" s="332"/>
      <c r="AD19" s="24" t="e">
        <f>IF(AND(#REF!="",Y19="○"),1,0)</f>
        <v>#REF!</v>
      </c>
      <c r="AF19" s="256" t="s">
        <v>296</v>
      </c>
      <c r="AG19" s="256"/>
      <c r="AH19" s="256"/>
      <c r="AI19" s="256">
        <f t="shared" si="0"/>
        <v>0</v>
      </c>
      <c r="AJ19" s="256"/>
      <c r="AK19" s="256"/>
      <c r="AL19" s="256">
        <f t="shared" si="1"/>
        <v>0</v>
      </c>
      <c r="AM19" s="256"/>
      <c r="AN19" s="256"/>
    </row>
    <row r="20" spans="1:40" ht="21.6" customHeight="1" x14ac:dyDescent="0.15">
      <c r="A20" s="2"/>
      <c r="B20" s="23"/>
      <c r="C20" s="23"/>
      <c r="D20" s="23"/>
      <c r="E20" s="23"/>
      <c r="F20" s="2"/>
      <c r="G20" s="2"/>
      <c r="H20" s="2"/>
      <c r="I20" s="2"/>
      <c r="J20" s="2"/>
      <c r="K20" s="2"/>
      <c r="L20" s="2"/>
      <c r="M20" s="2"/>
      <c r="N20" s="2"/>
      <c r="O20" s="2"/>
      <c r="P20" s="2"/>
      <c r="Q20" s="2"/>
      <c r="R20" s="2"/>
      <c r="S20" s="2"/>
      <c r="T20" s="2"/>
      <c r="U20" s="2"/>
      <c r="V20" s="2"/>
      <c r="W20" s="2"/>
      <c r="X20" s="2"/>
      <c r="Y20" s="261">
        <f>COUNTA(Y12:AC19)</f>
        <v>0</v>
      </c>
      <c r="Z20" s="261"/>
      <c r="AA20" s="261"/>
      <c r="AB20" s="261"/>
      <c r="AC20" s="261"/>
      <c r="AD20" s="24" t="e">
        <f>SUM(AD12:AD19)</f>
        <v>#REF!</v>
      </c>
      <c r="AF20" s="256" t="s">
        <v>297</v>
      </c>
      <c r="AG20" s="256"/>
      <c r="AH20" s="256"/>
      <c r="AI20" s="256">
        <f t="shared" si="0"/>
        <v>0</v>
      </c>
      <c r="AJ20" s="256"/>
      <c r="AK20" s="256"/>
      <c r="AL20" s="256">
        <f t="shared" si="1"/>
        <v>0</v>
      </c>
      <c r="AM20" s="256"/>
      <c r="AN20" s="256"/>
    </row>
    <row r="21" spans="1:40" ht="21.6" customHeight="1" x14ac:dyDescent="0.15">
      <c r="B21" s="2"/>
      <c r="C21" s="2"/>
      <c r="D21" s="2"/>
      <c r="E21" s="2"/>
      <c r="F21" s="2"/>
      <c r="G21" s="2"/>
      <c r="O21" s="2"/>
      <c r="P21" s="2"/>
      <c r="Q21" s="2"/>
      <c r="R21" s="2"/>
      <c r="S21" s="2"/>
      <c r="T21" s="2"/>
      <c r="U21" s="2"/>
      <c r="V21" s="2"/>
      <c r="W21" s="2"/>
      <c r="X21" s="2"/>
      <c r="Y21" s="20"/>
      <c r="Z21" s="20"/>
      <c r="AA21" s="20"/>
      <c r="AC21" s="2"/>
    </row>
    <row r="22" spans="1:40" ht="21.6" customHeight="1" x14ac:dyDescent="0.15">
      <c r="B22" s="2"/>
      <c r="C22" s="2"/>
      <c r="D22" s="2"/>
      <c r="E22" s="2"/>
      <c r="F22" s="2"/>
      <c r="G22" s="2"/>
      <c r="U22" s="2"/>
    </row>
  </sheetData>
  <sheetProtection sheet="1" objects="1" scenarios="1"/>
  <mergeCells count="80">
    <mergeCell ref="AF20:AH20"/>
    <mergeCell ref="AI20:AK20"/>
    <mergeCell ref="AL20:AN20"/>
    <mergeCell ref="AF18:AH18"/>
    <mergeCell ref="AI18:AK18"/>
    <mergeCell ref="AL18:AN18"/>
    <mergeCell ref="AF19:AH19"/>
    <mergeCell ref="AI19:AK19"/>
    <mergeCell ref="AL19:AN19"/>
    <mergeCell ref="AF17:AH17"/>
    <mergeCell ref="AI17:AK17"/>
    <mergeCell ref="AL17:AN17"/>
    <mergeCell ref="AF16:AH16"/>
    <mergeCell ref="AI16:AK16"/>
    <mergeCell ref="AL16:AN16"/>
    <mergeCell ref="AF15:AH15"/>
    <mergeCell ref="AI15:AK15"/>
    <mergeCell ref="AL15:AN15"/>
    <mergeCell ref="AF14:AH14"/>
    <mergeCell ref="AI14:AK14"/>
    <mergeCell ref="AL14:AN14"/>
    <mergeCell ref="Y20:AC20"/>
    <mergeCell ref="Y19:AC19"/>
    <mergeCell ref="B19:E19"/>
    <mergeCell ref="F19:M19"/>
    <mergeCell ref="N19:U19"/>
    <mergeCell ref="V19:X19"/>
    <mergeCell ref="Y18:AC18"/>
    <mergeCell ref="Y17:AC17"/>
    <mergeCell ref="B17:E17"/>
    <mergeCell ref="F17:M17"/>
    <mergeCell ref="N17:U17"/>
    <mergeCell ref="V17:X17"/>
    <mergeCell ref="B18:E18"/>
    <mergeCell ref="F18:M18"/>
    <mergeCell ref="N18:U18"/>
    <mergeCell ref="V18:X18"/>
    <mergeCell ref="Y16:AC16"/>
    <mergeCell ref="Y15:AC15"/>
    <mergeCell ref="B15:E15"/>
    <mergeCell ref="F15:M15"/>
    <mergeCell ref="N15:U15"/>
    <mergeCell ref="V15:X15"/>
    <mergeCell ref="B16:E16"/>
    <mergeCell ref="F16:M16"/>
    <mergeCell ref="N16:U16"/>
    <mergeCell ref="V16:X16"/>
    <mergeCell ref="Y14:AC14"/>
    <mergeCell ref="Y13:AC13"/>
    <mergeCell ref="B13:E13"/>
    <mergeCell ref="F13:M13"/>
    <mergeCell ref="N13:U13"/>
    <mergeCell ref="V13:X13"/>
    <mergeCell ref="B14:E14"/>
    <mergeCell ref="F14:M14"/>
    <mergeCell ref="N14:U14"/>
    <mergeCell ref="V14:X14"/>
    <mergeCell ref="Y12:AC12"/>
    <mergeCell ref="Y11:AC11"/>
    <mergeCell ref="B11:E11"/>
    <mergeCell ref="F11:M11"/>
    <mergeCell ref="N11:U11"/>
    <mergeCell ref="V11:X11"/>
    <mergeCell ref="B12:E12"/>
    <mergeCell ref="F12:M12"/>
    <mergeCell ref="N12:U12"/>
    <mergeCell ref="V12:X12"/>
    <mergeCell ref="B9:E9"/>
    <mergeCell ref="U9:X9"/>
    <mergeCell ref="B6:H6"/>
    <mergeCell ref="Y6:AC6"/>
    <mergeCell ref="B8:E8"/>
    <mergeCell ref="F8:T9"/>
    <mergeCell ref="U8:X8"/>
    <mergeCell ref="Y8:AC9"/>
    <mergeCell ref="C2:X3"/>
    <mergeCell ref="Y2:Z2"/>
    <mergeCell ref="B5:E5"/>
    <mergeCell ref="F5:K5"/>
    <mergeCell ref="Y5:AB5"/>
  </mergeCells>
  <phoneticPr fontId="3"/>
  <dataValidations count="5">
    <dataValidation allowBlank="1" showInputMessage="1" showErrorMessage="1" prompt="クラブ情報_x000a_シートで入力" sqref="F8:T9 Y8:AC9" xr:uid="{0734ACB3-99FB-4AB9-8F2F-6F0473F5D082}"/>
    <dataValidation imeMode="on" allowBlank="1" showInputMessage="1" showErrorMessage="1" prompt="姓と名の間に_x000a_全角スペースを_x000a_入れてください" sqref="F12:F19 N12:N19" xr:uid="{C1832FB7-0C26-46E7-996A-69601F5E808E}"/>
    <dataValidation type="list" allowBlank="1" showInputMessage="1" showErrorMessage="1" sqref="V19:X19" xr:uid="{54F60266-4832-46AA-BE8B-3AE1C944374E}">
      <formula1>"中１,中２,中３"</formula1>
    </dataValidation>
    <dataValidation type="list" allowBlank="1" showInputMessage="1" showErrorMessage="1" sqref="V12:X18" xr:uid="{EE61AA11-1F65-4B17-BDCA-336A5802A118}">
      <formula1>"中１,中２,中３,高1,高2,高3"</formula1>
    </dataValidation>
    <dataValidation type="list" allowBlank="1" showInputMessage="1" showErrorMessage="1" sqref="Y12:AC19" xr:uid="{234AB3F6-A0C6-4F88-8300-AB4D12E73151}">
      <formula1>"○"</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6094-534D-4E5D-863E-A3947F698BAD}">
  <sheetPr>
    <tabColor rgb="FFFF99FF"/>
  </sheetPr>
  <dimension ref="A1:BV20"/>
  <sheetViews>
    <sheetView showGridLines="0" view="pageBreakPreview" zoomScale="85" zoomScaleNormal="100" zoomScaleSheetLayoutView="85" workbookViewId="0">
      <pane ySplit="11" topLeftCell="A12" activePane="bottomLeft" state="frozen"/>
      <selection activeCell="AG32" sqref="AG32"/>
      <selection pane="bottomLeft" activeCell="V12" sqref="V12:Y12"/>
    </sheetView>
  </sheetViews>
  <sheetFormatPr defaultColWidth="9" defaultRowHeight="21.6" customHeight="1" x14ac:dyDescent="0.15"/>
  <cols>
    <col min="1" max="5" width="2.625" style="1" customWidth="1"/>
    <col min="6" max="21" width="3.125" style="1" customWidth="1"/>
    <col min="22" max="25" width="2.625" style="1" customWidth="1"/>
    <col min="26" max="30" width="2.625" style="1" hidden="1" customWidth="1"/>
    <col min="31" max="36" width="2.625" style="1" customWidth="1"/>
    <col min="37" max="72" width="2.625" style="1" hidden="1" customWidth="1"/>
    <col min="73" max="292" width="2.625" style="1" customWidth="1"/>
    <col min="293"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c r="AK2" s="2"/>
      <c r="AL2" s="2"/>
      <c r="AM2" s="264" t="s">
        <v>278</v>
      </c>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O2" s="265" t="s">
        <v>43</v>
      </c>
      <c r="BP2" s="265"/>
      <c r="BQ2" s="33"/>
      <c r="BR2" s="35" t="s">
        <v>39</v>
      </c>
      <c r="BS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K3" s="2"/>
      <c r="AL3" s="2"/>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
      <c r="BN3" s="2"/>
      <c r="BO3" s="2"/>
      <c r="BP3" s="2"/>
      <c r="BQ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L4" s="2"/>
      <c r="AM4" s="2"/>
      <c r="AN4" s="3"/>
      <c r="AO4" s="3"/>
      <c r="AP4" s="3"/>
      <c r="AQ4" s="3"/>
      <c r="AR4" s="3"/>
      <c r="AS4" s="3"/>
      <c r="AT4" s="3"/>
      <c r="AU4" s="3"/>
      <c r="AV4" s="3"/>
      <c r="AW4" s="3"/>
      <c r="AX4" s="3"/>
      <c r="AY4" s="3"/>
      <c r="AZ4" s="3"/>
      <c r="BA4" s="3"/>
      <c r="BB4" s="3"/>
      <c r="BC4" s="3"/>
      <c r="BD4" s="3"/>
      <c r="BE4" s="3"/>
      <c r="BF4" s="3"/>
      <c r="BG4" s="3"/>
      <c r="BH4" s="3"/>
      <c r="BI4" s="3"/>
      <c r="BJ4" s="3"/>
      <c r="BK4" s="3"/>
      <c r="BL4" s="3"/>
      <c r="BM4" s="3"/>
      <c r="BN4" s="2"/>
      <c r="BO4" s="2"/>
      <c r="BP4" s="2"/>
      <c r="BQ4" s="2"/>
      <c r="BR4" s="2"/>
    </row>
    <row r="5" spans="1:74" s="14" customFormat="1" ht="30" customHeight="1" x14ac:dyDescent="0.15">
      <c r="B5" s="266" t="s">
        <v>67</v>
      </c>
      <c r="C5" s="266"/>
      <c r="D5" s="266"/>
      <c r="E5" s="266"/>
      <c r="F5" s="267"/>
      <c r="G5" s="267"/>
      <c r="H5" s="267"/>
      <c r="I5" s="267"/>
      <c r="J5" s="267"/>
      <c r="K5" s="267"/>
      <c r="AE5" s="319">
        <f>COUNTA(F12:M19)</f>
        <v>0</v>
      </c>
      <c r="AF5" s="319"/>
      <c r="AG5" s="319"/>
      <c r="AH5" s="268"/>
      <c r="AI5" s="15" t="s">
        <v>15</v>
      </c>
      <c r="AL5" s="266" t="s">
        <v>67</v>
      </c>
      <c r="AM5" s="266"/>
      <c r="AN5" s="266"/>
      <c r="AO5" s="266"/>
      <c r="AP5" s="267" t="s">
        <v>8</v>
      </c>
      <c r="AQ5" s="267"/>
      <c r="AR5" s="267"/>
      <c r="AS5" s="267"/>
      <c r="AT5" s="267"/>
      <c r="AU5" s="267"/>
      <c r="BO5" s="319">
        <f>COUNTA(AP12:AW19)</f>
        <v>0</v>
      </c>
      <c r="BP5" s="319"/>
      <c r="BQ5" s="319"/>
      <c r="BR5" s="268"/>
      <c r="BS5" s="15" t="s">
        <v>15</v>
      </c>
    </row>
    <row r="6" spans="1:74" s="14" customFormat="1" ht="30" customHeight="1" x14ac:dyDescent="0.15">
      <c r="B6" s="270" t="s">
        <v>69</v>
      </c>
      <c r="C6" s="270"/>
      <c r="D6" s="270"/>
      <c r="E6" s="270"/>
      <c r="F6" s="270"/>
      <c r="G6" s="270"/>
      <c r="H6" s="270"/>
      <c r="I6" s="16"/>
      <c r="J6" s="16" t="s">
        <v>282</v>
      </c>
      <c r="K6" s="16"/>
      <c r="L6" s="16"/>
      <c r="M6" s="16"/>
      <c r="N6" s="16"/>
      <c r="O6" s="16"/>
      <c r="P6" s="16"/>
      <c r="Q6" s="16"/>
      <c r="R6" s="16"/>
      <c r="S6" s="16"/>
      <c r="T6" s="16"/>
      <c r="U6" s="16" t="s">
        <v>283</v>
      </c>
      <c r="V6" s="16"/>
      <c r="W6" s="16"/>
      <c r="X6" s="16"/>
      <c r="Y6" s="16"/>
      <c r="Z6" s="16"/>
      <c r="AA6" s="16"/>
      <c r="AB6" s="16"/>
      <c r="AC6" s="16"/>
      <c r="AD6" s="16"/>
      <c r="AE6" s="16"/>
      <c r="AF6" s="16"/>
      <c r="AG6" s="16"/>
      <c r="AH6" s="16"/>
      <c r="AI6" s="17"/>
      <c r="AL6" s="270" t="s">
        <v>69</v>
      </c>
      <c r="AM6" s="270"/>
      <c r="AN6" s="270"/>
      <c r="AO6" s="270"/>
      <c r="AP6" s="270"/>
      <c r="AQ6" s="270"/>
      <c r="AR6" s="270"/>
      <c r="AS6" s="16"/>
      <c r="AT6" s="16" t="s">
        <v>157</v>
      </c>
      <c r="AU6" s="16"/>
      <c r="AV6" s="16"/>
      <c r="AW6" s="16"/>
      <c r="AX6" s="16"/>
      <c r="AY6" s="16"/>
      <c r="AZ6" s="16"/>
      <c r="BA6" s="16"/>
      <c r="BB6" s="16"/>
      <c r="BC6" s="16"/>
      <c r="BD6" s="16"/>
      <c r="BE6" s="16"/>
      <c r="BF6" s="16"/>
      <c r="BG6" s="16"/>
      <c r="BH6" s="16"/>
      <c r="BI6" s="16" t="s">
        <v>53</v>
      </c>
      <c r="BJ6" s="16"/>
      <c r="BK6" s="16"/>
      <c r="BL6" s="16"/>
      <c r="BM6" s="16"/>
      <c r="BN6" s="16"/>
      <c r="BO6" s="16"/>
      <c r="BP6" s="16"/>
      <c r="BQ6" s="16"/>
      <c r="BR6" s="16"/>
      <c r="BS6" s="17"/>
    </row>
    <row r="7" spans="1:74" ht="9.9499999999999993" customHeight="1" x14ac:dyDescent="0.15">
      <c r="B7" s="18"/>
      <c r="C7" s="18"/>
      <c r="D7" s="18"/>
      <c r="E7" s="18"/>
      <c r="F7" s="18"/>
      <c r="G7" s="18"/>
      <c r="H7" s="19"/>
      <c r="I7" s="19"/>
      <c r="J7" s="19"/>
      <c r="K7" s="19"/>
      <c r="L7" s="19"/>
      <c r="M7" s="19"/>
      <c r="N7" s="20"/>
      <c r="O7" s="20"/>
      <c r="P7" s="20"/>
      <c r="Q7" s="20"/>
      <c r="R7" s="20"/>
      <c r="S7" s="20"/>
      <c r="X7" s="21"/>
      <c r="AL7" s="18"/>
      <c r="AM7" s="18"/>
      <c r="AN7" s="18"/>
      <c r="AO7" s="18"/>
      <c r="AP7" s="18"/>
      <c r="AQ7" s="18"/>
      <c r="AR7" s="19"/>
      <c r="AS7" s="19"/>
      <c r="AT7" s="19"/>
      <c r="AU7" s="19"/>
      <c r="AV7" s="19"/>
      <c r="AW7" s="19"/>
      <c r="AX7" s="20"/>
      <c r="AY7" s="20"/>
      <c r="AZ7" s="20"/>
      <c r="BA7" s="20"/>
      <c r="BB7" s="20"/>
      <c r="BC7" s="20"/>
      <c r="BH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K8" s="2"/>
      <c r="AL8" s="271" t="s">
        <v>0</v>
      </c>
      <c r="AM8" s="271"/>
      <c r="AN8" s="271"/>
      <c r="AO8" s="271"/>
      <c r="AP8" s="143" t="str">
        <f>IF(クラブ情報!$J$6="","",クラブ情報!$J$6)</f>
        <v/>
      </c>
      <c r="AQ8" s="144"/>
      <c r="AR8" s="144"/>
      <c r="AS8" s="144"/>
      <c r="AT8" s="144"/>
      <c r="AU8" s="144"/>
      <c r="AV8" s="144"/>
      <c r="AW8" s="144"/>
      <c r="AX8" s="144"/>
      <c r="AY8" s="144"/>
      <c r="AZ8" s="144"/>
      <c r="BA8" s="144"/>
      <c r="BB8" s="144"/>
      <c r="BC8" s="144"/>
      <c r="BD8" s="272"/>
      <c r="BE8" s="274" t="s">
        <v>4</v>
      </c>
      <c r="BF8" s="275"/>
      <c r="BG8" s="275"/>
      <c r="BH8" s="276"/>
      <c r="BI8" s="143" t="str">
        <f>IF(クラブ情報!$J$7="","",クラブ情報!$J$7)</f>
        <v/>
      </c>
      <c r="BJ8" s="144"/>
      <c r="BK8" s="144"/>
      <c r="BL8" s="144"/>
      <c r="BM8" s="144"/>
      <c r="BN8" s="144"/>
      <c r="BO8" s="144"/>
      <c r="BP8" s="144"/>
      <c r="BQ8" s="144"/>
      <c r="BR8" s="144"/>
      <c r="BS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K9" s="2"/>
      <c r="AL9" s="277" t="s">
        <v>1</v>
      </c>
      <c r="AM9" s="277"/>
      <c r="AN9" s="277"/>
      <c r="AO9" s="277"/>
      <c r="AP9" s="145"/>
      <c r="AQ9" s="146"/>
      <c r="AR9" s="146"/>
      <c r="AS9" s="146"/>
      <c r="AT9" s="146"/>
      <c r="AU9" s="146"/>
      <c r="AV9" s="146"/>
      <c r="AW9" s="146"/>
      <c r="AX9" s="146"/>
      <c r="AY9" s="146"/>
      <c r="AZ9" s="146"/>
      <c r="BA9" s="146"/>
      <c r="BB9" s="146"/>
      <c r="BC9" s="146"/>
      <c r="BD9" s="273"/>
      <c r="BE9" s="278" t="s">
        <v>5</v>
      </c>
      <c r="BF9" s="279"/>
      <c r="BG9" s="279"/>
      <c r="BH9" s="280"/>
      <c r="BI9" s="145"/>
      <c r="BJ9" s="146"/>
      <c r="BK9" s="146"/>
      <c r="BL9" s="146"/>
      <c r="BM9" s="146"/>
      <c r="BN9" s="146"/>
      <c r="BO9" s="146"/>
      <c r="BP9" s="146"/>
      <c r="BQ9" s="146"/>
      <c r="BR9" s="146"/>
      <c r="BS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347"/>
      <c r="Z10" s="347"/>
      <c r="AA10" s="347"/>
      <c r="AB10" s="347"/>
      <c r="AC10" s="347"/>
      <c r="AD10" s="347"/>
      <c r="AL10" s="2"/>
      <c r="AM10" s="22"/>
      <c r="AN10" s="22"/>
      <c r="AO10" s="22"/>
      <c r="AP10" s="22"/>
      <c r="AQ10" s="22"/>
      <c r="AR10" s="22"/>
      <c r="AS10" s="22"/>
      <c r="AT10" s="22"/>
      <c r="AU10" s="22"/>
      <c r="AV10" s="22"/>
      <c r="AW10" s="22"/>
      <c r="AX10" s="22"/>
      <c r="AY10" s="2"/>
      <c r="AZ10" s="2"/>
      <c r="BA10" s="2"/>
      <c r="BB10" s="2"/>
      <c r="BC10" s="2"/>
      <c r="BD10" s="2"/>
      <c r="BE10" s="2"/>
      <c r="BF10" s="2"/>
      <c r="BG10" s="2"/>
      <c r="BH10" s="2"/>
      <c r="BI10" s="347"/>
      <c r="BJ10" s="347"/>
      <c r="BK10" s="347"/>
      <c r="BL10" s="347"/>
      <c r="BM10" s="347"/>
      <c r="BN10" s="347"/>
    </row>
    <row r="11" spans="1:74" ht="30" customHeight="1" thickBot="1" x14ac:dyDescent="0.2">
      <c r="B11" s="284" t="s">
        <v>3</v>
      </c>
      <c r="C11" s="284"/>
      <c r="D11" s="284"/>
      <c r="E11" s="284"/>
      <c r="F11" s="281" t="s">
        <v>7</v>
      </c>
      <c r="G11" s="282"/>
      <c r="H11" s="282"/>
      <c r="I11" s="282"/>
      <c r="J11" s="282"/>
      <c r="K11" s="282"/>
      <c r="L11" s="282"/>
      <c r="M11" s="282"/>
      <c r="N11" s="281" t="s">
        <v>17</v>
      </c>
      <c r="O11" s="282"/>
      <c r="P11" s="282"/>
      <c r="Q11" s="282"/>
      <c r="R11" s="282"/>
      <c r="S11" s="282"/>
      <c r="T11" s="282"/>
      <c r="U11" s="283"/>
      <c r="V11" s="285" t="s">
        <v>23</v>
      </c>
      <c r="W11" s="286"/>
      <c r="X11" s="286"/>
      <c r="Y11" s="287"/>
      <c r="Z11" s="327" t="s">
        <v>160</v>
      </c>
      <c r="AA11" s="327"/>
      <c r="AB11" s="327"/>
      <c r="AC11" s="327"/>
      <c r="AD11" s="328"/>
      <c r="AE11" s="304" t="s">
        <v>150</v>
      </c>
      <c r="AF11" s="305"/>
      <c r="AG11" s="305"/>
      <c r="AH11" s="305"/>
      <c r="AI11" s="306"/>
      <c r="AL11" s="284" t="s">
        <v>3</v>
      </c>
      <c r="AM11" s="284"/>
      <c r="AN11" s="284"/>
      <c r="AO11" s="284"/>
      <c r="AP11" s="281" t="s">
        <v>7</v>
      </c>
      <c r="AQ11" s="282"/>
      <c r="AR11" s="282"/>
      <c r="AS11" s="282"/>
      <c r="AT11" s="282"/>
      <c r="AU11" s="282"/>
      <c r="AV11" s="282"/>
      <c r="AW11" s="282"/>
      <c r="AX11" s="281" t="s">
        <v>17</v>
      </c>
      <c r="AY11" s="282"/>
      <c r="AZ11" s="282"/>
      <c r="BA11" s="282"/>
      <c r="BB11" s="282"/>
      <c r="BC11" s="282"/>
      <c r="BD11" s="282"/>
      <c r="BE11" s="283"/>
      <c r="BF11" s="285" t="s">
        <v>23</v>
      </c>
      <c r="BG11" s="286"/>
      <c r="BH11" s="286"/>
      <c r="BI11" s="287"/>
      <c r="BJ11" s="326" t="s">
        <v>159</v>
      </c>
      <c r="BK11" s="327"/>
      <c r="BL11" s="327"/>
      <c r="BM11" s="327"/>
      <c r="BN11" s="328"/>
      <c r="BO11" s="304" t="s">
        <v>150</v>
      </c>
      <c r="BP11" s="305"/>
      <c r="BQ11" s="305"/>
      <c r="BR11" s="305"/>
      <c r="BS11" s="306"/>
      <c r="BV11" s="1" t="s">
        <v>143</v>
      </c>
    </row>
    <row r="12" spans="1:74" ht="30" customHeight="1" x14ac:dyDescent="0.15">
      <c r="B12" s="262">
        <v>1</v>
      </c>
      <c r="C12" s="262"/>
      <c r="D12" s="262"/>
      <c r="E12" s="263"/>
      <c r="F12" s="296"/>
      <c r="G12" s="258"/>
      <c r="H12" s="258"/>
      <c r="I12" s="258"/>
      <c r="J12" s="258"/>
      <c r="K12" s="258"/>
      <c r="L12" s="258"/>
      <c r="M12" s="258"/>
      <c r="N12" s="257"/>
      <c r="O12" s="258"/>
      <c r="P12" s="258"/>
      <c r="Q12" s="258"/>
      <c r="R12" s="258"/>
      <c r="S12" s="258"/>
      <c r="T12" s="258"/>
      <c r="U12" s="259"/>
      <c r="V12" s="329"/>
      <c r="W12" s="330"/>
      <c r="X12" s="330"/>
      <c r="Y12" s="331"/>
      <c r="Z12" s="258"/>
      <c r="AA12" s="258"/>
      <c r="AB12" s="258"/>
      <c r="AC12" s="258"/>
      <c r="AD12" s="259"/>
      <c r="AE12" s="257"/>
      <c r="AF12" s="258"/>
      <c r="AG12" s="258"/>
      <c r="AH12" s="258"/>
      <c r="AI12" s="260"/>
      <c r="AJ12" s="24">
        <f>IF(AND(Z12="",AE12="○"),1,0)</f>
        <v>0</v>
      </c>
      <c r="AL12" s="262">
        <v>1</v>
      </c>
      <c r="AM12" s="262"/>
      <c r="AN12" s="262"/>
      <c r="AO12" s="263"/>
      <c r="AP12" s="296"/>
      <c r="AQ12" s="258"/>
      <c r="AR12" s="258"/>
      <c r="AS12" s="258"/>
      <c r="AT12" s="258"/>
      <c r="AU12" s="258"/>
      <c r="AV12" s="258"/>
      <c r="AW12" s="258"/>
      <c r="AX12" s="257"/>
      <c r="AY12" s="258"/>
      <c r="AZ12" s="258"/>
      <c r="BA12" s="258"/>
      <c r="BB12" s="258"/>
      <c r="BC12" s="258"/>
      <c r="BD12" s="258"/>
      <c r="BE12" s="259"/>
      <c r="BF12" s="257"/>
      <c r="BG12" s="258"/>
      <c r="BH12" s="258"/>
      <c r="BI12" s="259"/>
      <c r="BJ12" s="258"/>
      <c r="BK12" s="258"/>
      <c r="BL12" s="258"/>
      <c r="BM12" s="258"/>
      <c r="BN12" s="259"/>
      <c r="BO12" s="257"/>
      <c r="BP12" s="258"/>
      <c r="BQ12" s="258"/>
      <c r="BR12" s="258"/>
      <c r="BS12" s="260"/>
      <c r="BT12" s="24">
        <f>IF(AND(BJ12="",BO12="○"),1,0)</f>
        <v>0</v>
      </c>
    </row>
    <row r="13" spans="1:74" ht="30" customHeight="1" thickBot="1" x14ac:dyDescent="0.2">
      <c r="B13" s="262">
        <v>2</v>
      </c>
      <c r="C13" s="262"/>
      <c r="D13" s="262"/>
      <c r="E13" s="263"/>
      <c r="F13" s="248"/>
      <c r="G13" s="249"/>
      <c r="H13" s="249"/>
      <c r="I13" s="249"/>
      <c r="J13" s="249"/>
      <c r="K13" s="249"/>
      <c r="L13" s="249"/>
      <c r="M13" s="249"/>
      <c r="N13" s="255"/>
      <c r="O13" s="249"/>
      <c r="P13" s="249"/>
      <c r="Q13" s="249"/>
      <c r="R13" s="249"/>
      <c r="S13" s="249"/>
      <c r="T13" s="249"/>
      <c r="U13" s="300"/>
      <c r="V13" s="317"/>
      <c r="W13" s="317"/>
      <c r="X13" s="317"/>
      <c r="Y13" s="317"/>
      <c r="Z13" s="249"/>
      <c r="AA13" s="249"/>
      <c r="AB13" s="249"/>
      <c r="AC13" s="249"/>
      <c r="AD13" s="300"/>
      <c r="AE13" s="255"/>
      <c r="AF13" s="249"/>
      <c r="AG13" s="249"/>
      <c r="AH13" s="249"/>
      <c r="AI13" s="250"/>
      <c r="AJ13" s="24">
        <f t="shared" ref="AJ13:AJ19" si="0">IF(AND(Z13="",AE13="○"),1,0)</f>
        <v>0</v>
      </c>
      <c r="AL13" s="262">
        <v>2</v>
      </c>
      <c r="AM13" s="262"/>
      <c r="AN13" s="262"/>
      <c r="AO13" s="263"/>
      <c r="AP13" s="291"/>
      <c r="AQ13" s="289"/>
      <c r="AR13" s="289"/>
      <c r="AS13" s="289"/>
      <c r="AT13" s="289"/>
      <c r="AU13" s="289"/>
      <c r="AV13" s="289"/>
      <c r="AW13" s="289"/>
      <c r="AX13" s="288"/>
      <c r="AY13" s="289"/>
      <c r="AZ13" s="289"/>
      <c r="BA13" s="289"/>
      <c r="BB13" s="289"/>
      <c r="BC13" s="289"/>
      <c r="BD13" s="289"/>
      <c r="BE13" s="292"/>
      <c r="BF13" s="288"/>
      <c r="BG13" s="289"/>
      <c r="BH13" s="289"/>
      <c r="BI13" s="292"/>
      <c r="BJ13" s="289"/>
      <c r="BK13" s="289"/>
      <c r="BL13" s="289"/>
      <c r="BM13" s="289"/>
      <c r="BN13" s="292"/>
      <c r="BO13" s="288"/>
      <c r="BP13" s="289"/>
      <c r="BQ13" s="289"/>
      <c r="BR13" s="289"/>
      <c r="BS13" s="290"/>
      <c r="BT13" s="24">
        <f t="shared" ref="BT13:BT19" si="1">IF(AND(BJ13="",BO13="○"),1,0)</f>
        <v>0</v>
      </c>
    </row>
    <row r="14" spans="1:74" ht="30" hidden="1" customHeight="1" x14ac:dyDescent="0.15">
      <c r="B14" s="262">
        <v>3</v>
      </c>
      <c r="C14" s="262"/>
      <c r="D14" s="262"/>
      <c r="E14" s="263"/>
      <c r="F14" s="206"/>
      <c r="G14" s="207"/>
      <c r="H14" s="207"/>
      <c r="I14" s="207"/>
      <c r="J14" s="207"/>
      <c r="K14" s="207"/>
      <c r="L14" s="207"/>
      <c r="M14" s="207"/>
      <c r="N14" s="346"/>
      <c r="O14" s="207"/>
      <c r="P14" s="207"/>
      <c r="Q14" s="207"/>
      <c r="R14" s="207"/>
      <c r="S14" s="207"/>
      <c r="T14" s="207"/>
      <c r="U14" s="345"/>
      <c r="V14" s="346"/>
      <c r="W14" s="207"/>
      <c r="X14" s="207"/>
      <c r="Y14" s="345"/>
      <c r="Z14" s="207"/>
      <c r="AA14" s="207"/>
      <c r="AB14" s="207"/>
      <c r="AC14" s="207"/>
      <c r="AD14" s="345"/>
      <c r="AE14" s="346"/>
      <c r="AF14" s="207"/>
      <c r="AG14" s="207"/>
      <c r="AH14" s="207"/>
      <c r="AI14" s="208"/>
      <c r="AJ14" s="24">
        <f t="shared" si="0"/>
        <v>0</v>
      </c>
      <c r="AL14" s="262">
        <v>3</v>
      </c>
      <c r="AM14" s="262"/>
      <c r="AN14" s="262"/>
      <c r="AO14" s="263"/>
      <c r="AP14" s="291"/>
      <c r="AQ14" s="289"/>
      <c r="AR14" s="289"/>
      <c r="AS14" s="289"/>
      <c r="AT14" s="289"/>
      <c r="AU14" s="289"/>
      <c r="AV14" s="289"/>
      <c r="AW14" s="289"/>
      <c r="AX14" s="288"/>
      <c r="AY14" s="289"/>
      <c r="AZ14" s="289"/>
      <c r="BA14" s="289"/>
      <c r="BB14" s="289"/>
      <c r="BC14" s="289"/>
      <c r="BD14" s="289"/>
      <c r="BE14" s="292"/>
      <c r="BF14" s="288"/>
      <c r="BG14" s="289"/>
      <c r="BH14" s="289"/>
      <c r="BI14" s="292"/>
      <c r="BJ14" s="289"/>
      <c r="BK14" s="289"/>
      <c r="BL14" s="289"/>
      <c r="BM14" s="289"/>
      <c r="BN14" s="292"/>
      <c r="BO14" s="288"/>
      <c r="BP14" s="289"/>
      <c r="BQ14" s="289"/>
      <c r="BR14" s="289"/>
      <c r="BS14" s="290"/>
      <c r="BT14" s="24">
        <f t="shared" si="1"/>
        <v>0</v>
      </c>
    </row>
    <row r="15" spans="1:74" ht="30" hidden="1" customHeight="1" x14ac:dyDescent="0.15">
      <c r="B15" s="262">
        <v>4</v>
      </c>
      <c r="C15" s="262"/>
      <c r="D15" s="262"/>
      <c r="E15" s="263"/>
      <c r="F15" s="291"/>
      <c r="G15" s="289"/>
      <c r="H15" s="289"/>
      <c r="I15" s="289"/>
      <c r="J15" s="289"/>
      <c r="K15" s="289"/>
      <c r="L15" s="289"/>
      <c r="M15" s="289"/>
      <c r="N15" s="288"/>
      <c r="O15" s="289"/>
      <c r="P15" s="289"/>
      <c r="Q15" s="289"/>
      <c r="R15" s="289"/>
      <c r="S15" s="289"/>
      <c r="T15" s="289"/>
      <c r="U15" s="292"/>
      <c r="V15" s="288"/>
      <c r="W15" s="289"/>
      <c r="X15" s="289"/>
      <c r="Y15" s="292"/>
      <c r="Z15" s="289"/>
      <c r="AA15" s="289"/>
      <c r="AB15" s="289"/>
      <c r="AC15" s="289"/>
      <c r="AD15" s="292"/>
      <c r="AE15" s="288"/>
      <c r="AF15" s="289"/>
      <c r="AG15" s="289"/>
      <c r="AH15" s="289"/>
      <c r="AI15" s="290"/>
      <c r="AJ15" s="24">
        <f t="shared" si="0"/>
        <v>0</v>
      </c>
      <c r="AL15" s="262">
        <v>4</v>
      </c>
      <c r="AM15" s="262"/>
      <c r="AN15" s="262"/>
      <c r="AO15" s="263"/>
      <c r="AP15" s="291"/>
      <c r="AQ15" s="289"/>
      <c r="AR15" s="289"/>
      <c r="AS15" s="289"/>
      <c r="AT15" s="289"/>
      <c r="AU15" s="289"/>
      <c r="AV15" s="289"/>
      <c r="AW15" s="289"/>
      <c r="AX15" s="288"/>
      <c r="AY15" s="289"/>
      <c r="AZ15" s="289"/>
      <c r="BA15" s="289"/>
      <c r="BB15" s="289"/>
      <c r="BC15" s="289"/>
      <c r="BD15" s="289"/>
      <c r="BE15" s="292"/>
      <c r="BF15" s="288"/>
      <c r="BG15" s="289"/>
      <c r="BH15" s="289"/>
      <c r="BI15" s="292"/>
      <c r="BJ15" s="289"/>
      <c r="BK15" s="289"/>
      <c r="BL15" s="289"/>
      <c r="BM15" s="289"/>
      <c r="BN15" s="292"/>
      <c r="BO15" s="288"/>
      <c r="BP15" s="289"/>
      <c r="BQ15" s="289"/>
      <c r="BR15" s="289"/>
      <c r="BS15" s="290"/>
      <c r="BT15" s="24">
        <f t="shared" si="1"/>
        <v>0</v>
      </c>
    </row>
    <row r="16" spans="1:74" ht="30" hidden="1" customHeight="1" x14ac:dyDescent="0.15">
      <c r="B16" s="262">
        <v>5</v>
      </c>
      <c r="C16" s="262"/>
      <c r="D16" s="262"/>
      <c r="E16" s="263"/>
      <c r="F16" s="291"/>
      <c r="G16" s="289"/>
      <c r="H16" s="289"/>
      <c r="I16" s="289"/>
      <c r="J16" s="289"/>
      <c r="K16" s="289"/>
      <c r="L16" s="289"/>
      <c r="M16" s="289"/>
      <c r="N16" s="288"/>
      <c r="O16" s="289"/>
      <c r="P16" s="289"/>
      <c r="Q16" s="289"/>
      <c r="R16" s="289"/>
      <c r="S16" s="289"/>
      <c r="T16" s="289"/>
      <c r="U16" s="292"/>
      <c r="V16" s="288"/>
      <c r="W16" s="289"/>
      <c r="X16" s="289"/>
      <c r="Y16" s="292"/>
      <c r="Z16" s="289"/>
      <c r="AA16" s="289"/>
      <c r="AB16" s="289"/>
      <c r="AC16" s="289"/>
      <c r="AD16" s="292"/>
      <c r="AE16" s="288"/>
      <c r="AF16" s="289"/>
      <c r="AG16" s="289"/>
      <c r="AH16" s="289"/>
      <c r="AI16" s="290"/>
      <c r="AJ16" s="24">
        <f t="shared" si="0"/>
        <v>0</v>
      </c>
      <c r="AL16" s="262">
        <v>5</v>
      </c>
      <c r="AM16" s="262"/>
      <c r="AN16" s="262"/>
      <c r="AO16" s="263"/>
      <c r="AP16" s="291"/>
      <c r="AQ16" s="289"/>
      <c r="AR16" s="289"/>
      <c r="AS16" s="289"/>
      <c r="AT16" s="289"/>
      <c r="AU16" s="289"/>
      <c r="AV16" s="289"/>
      <c r="AW16" s="289"/>
      <c r="AX16" s="288"/>
      <c r="AY16" s="289"/>
      <c r="AZ16" s="289"/>
      <c r="BA16" s="289"/>
      <c r="BB16" s="289"/>
      <c r="BC16" s="289"/>
      <c r="BD16" s="289"/>
      <c r="BE16" s="292"/>
      <c r="BF16" s="288"/>
      <c r="BG16" s="289"/>
      <c r="BH16" s="289"/>
      <c r="BI16" s="292"/>
      <c r="BJ16" s="289"/>
      <c r="BK16" s="289"/>
      <c r="BL16" s="289"/>
      <c r="BM16" s="289"/>
      <c r="BN16" s="292"/>
      <c r="BO16" s="288"/>
      <c r="BP16" s="289"/>
      <c r="BQ16" s="289"/>
      <c r="BR16" s="289"/>
      <c r="BS16" s="290"/>
      <c r="BT16" s="24">
        <f t="shared" si="1"/>
        <v>0</v>
      </c>
    </row>
    <row r="17" spans="1:72" ht="30" hidden="1" customHeight="1" x14ac:dyDescent="0.15">
      <c r="B17" s="262">
        <v>6</v>
      </c>
      <c r="C17" s="262"/>
      <c r="D17" s="262"/>
      <c r="E17" s="263"/>
      <c r="F17" s="291"/>
      <c r="G17" s="289"/>
      <c r="H17" s="289"/>
      <c r="I17" s="289"/>
      <c r="J17" s="289"/>
      <c r="K17" s="289"/>
      <c r="L17" s="289"/>
      <c r="M17" s="289"/>
      <c r="N17" s="288"/>
      <c r="O17" s="289"/>
      <c r="P17" s="289"/>
      <c r="Q17" s="289"/>
      <c r="R17" s="289"/>
      <c r="S17" s="289"/>
      <c r="T17" s="289"/>
      <c r="U17" s="292"/>
      <c r="V17" s="288"/>
      <c r="W17" s="289"/>
      <c r="X17" s="289"/>
      <c r="Y17" s="292"/>
      <c r="Z17" s="289"/>
      <c r="AA17" s="289"/>
      <c r="AB17" s="289"/>
      <c r="AC17" s="289"/>
      <c r="AD17" s="292"/>
      <c r="AE17" s="288"/>
      <c r="AF17" s="289"/>
      <c r="AG17" s="289"/>
      <c r="AH17" s="289"/>
      <c r="AI17" s="290"/>
      <c r="AJ17" s="24">
        <f t="shared" si="0"/>
        <v>0</v>
      </c>
      <c r="AL17" s="262">
        <v>6</v>
      </c>
      <c r="AM17" s="262"/>
      <c r="AN17" s="262"/>
      <c r="AO17" s="263"/>
      <c r="AP17" s="291"/>
      <c r="AQ17" s="289"/>
      <c r="AR17" s="289"/>
      <c r="AS17" s="289"/>
      <c r="AT17" s="289"/>
      <c r="AU17" s="289"/>
      <c r="AV17" s="289"/>
      <c r="AW17" s="289"/>
      <c r="AX17" s="288"/>
      <c r="AY17" s="289"/>
      <c r="AZ17" s="289"/>
      <c r="BA17" s="289"/>
      <c r="BB17" s="289"/>
      <c r="BC17" s="289"/>
      <c r="BD17" s="289"/>
      <c r="BE17" s="292"/>
      <c r="BF17" s="288"/>
      <c r="BG17" s="289"/>
      <c r="BH17" s="289"/>
      <c r="BI17" s="292"/>
      <c r="BJ17" s="289"/>
      <c r="BK17" s="289"/>
      <c r="BL17" s="289"/>
      <c r="BM17" s="289"/>
      <c r="BN17" s="292"/>
      <c r="BO17" s="288"/>
      <c r="BP17" s="289"/>
      <c r="BQ17" s="289"/>
      <c r="BR17" s="289"/>
      <c r="BS17" s="290"/>
      <c r="BT17" s="24">
        <f t="shared" si="1"/>
        <v>0</v>
      </c>
    </row>
    <row r="18" spans="1:72" ht="30" hidden="1" customHeight="1" x14ac:dyDescent="0.15">
      <c r="B18" s="262">
        <v>7</v>
      </c>
      <c r="C18" s="262"/>
      <c r="D18" s="262"/>
      <c r="E18" s="263"/>
      <c r="F18" s="291"/>
      <c r="G18" s="289"/>
      <c r="H18" s="289"/>
      <c r="I18" s="289"/>
      <c r="J18" s="289"/>
      <c r="K18" s="289"/>
      <c r="L18" s="289"/>
      <c r="M18" s="289"/>
      <c r="N18" s="288"/>
      <c r="O18" s="289"/>
      <c r="P18" s="289"/>
      <c r="Q18" s="289"/>
      <c r="R18" s="289"/>
      <c r="S18" s="289"/>
      <c r="T18" s="289"/>
      <c r="U18" s="292"/>
      <c r="V18" s="288"/>
      <c r="W18" s="289"/>
      <c r="X18" s="289"/>
      <c r="Y18" s="292"/>
      <c r="Z18" s="289"/>
      <c r="AA18" s="289"/>
      <c r="AB18" s="289"/>
      <c r="AC18" s="289"/>
      <c r="AD18" s="292"/>
      <c r="AE18" s="288"/>
      <c r="AF18" s="289"/>
      <c r="AG18" s="289"/>
      <c r="AH18" s="289"/>
      <c r="AI18" s="290"/>
      <c r="AJ18" s="24">
        <f t="shared" si="0"/>
        <v>0</v>
      </c>
      <c r="AL18" s="262">
        <v>7</v>
      </c>
      <c r="AM18" s="262"/>
      <c r="AN18" s="262"/>
      <c r="AO18" s="263"/>
      <c r="AP18" s="291"/>
      <c r="AQ18" s="289"/>
      <c r="AR18" s="289"/>
      <c r="AS18" s="289"/>
      <c r="AT18" s="289"/>
      <c r="AU18" s="289"/>
      <c r="AV18" s="289"/>
      <c r="AW18" s="289"/>
      <c r="AX18" s="288"/>
      <c r="AY18" s="289"/>
      <c r="AZ18" s="289"/>
      <c r="BA18" s="289"/>
      <c r="BB18" s="289"/>
      <c r="BC18" s="289"/>
      <c r="BD18" s="289"/>
      <c r="BE18" s="292"/>
      <c r="BF18" s="288"/>
      <c r="BG18" s="289"/>
      <c r="BH18" s="289"/>
      <c r="BI18" s="292"/>
      <c r="BJ18" s="289"/>
      <c r="BK18" s="289"/>
      <c r="BL18" s="289"/>
      <c r="BM18" s="289"/>
      <c r="BN18" s="292"/>
      <c r="BO18" s="288"/>
      <c r="BP18" s="289"/>
      <c r="BQ18" s="289"/>
      <c r="BR18" s="289"/>
      <c r="BS18" s="290"/>
      <c r="BT18" s="24">
        <f t="shared" si="1"/>
        <v>0</v>
      </c>
    </row>
    <row r="19" spans="1:72" ht="30" hidden="1" customHeight="1" thickBot="1" x14ac:dyDescent="0.2">
      <c r="B19" s="262">
        <v>8</v>
      </c>
      <c r="C19" s="262"/>
      <c r="D19" s="262"/>
      <c r="E19" s="263"/>
      <c r="F19" s="248"/>
      <c r="G19" s="249"/>
      <c r="H19" s="249"/>
      <c r="I19" s="249"/>
      <c r="J19" s="249"/>
      <c r="K19" s="249"/>
      <c r="L19" s="249"/>
      <c r="M19" s="249"/>
      <c r="N19" s="255"/>
      <c r="O19" s="249"/>
      <c r="P19" s="249"/>
      <c r="Q19" s="249"/>
      <c r="R19" s="249"/>
      <c r="S19" s="249"/>
      <c r="T19" s="249"/>
      <c r="U19" s="300"/>
      <c r="V19" s="255"/>
      <c r="W19" s="249"/>
      <c r="X19" s="249"/>
      <c r="Y19" s="300"/>
      <c r="Z19" s="249"/>
      <c r="AA19" s="249"/>
      <c r="AB19" s="249"/>
      <c r="AC19" s="249"/>
      <c r="AD19" s="300"/>
      <c r="AE19" s="255"/>
      <c r="AF19" s="249"/>
      <c r="AG19" s="249"/>
      <c r="AH19" s="249"/>
      <c r="AI19" s="250"/>
      <c r="AJ19" s="24">
        <f t="shared" si="0"/>
        <v>0</v>
      </c>
      <c r="AL19" s="262">
        <v>8</v>
      </c>
      <c r="AM19" s="262"/>
      <c r="AN19" s="262"/>
      <c r="AO19" s="263"/>
      <c r="AP19" s="248"/>
      <c r="AQ19" s="249"/>
      <c r="AR19" s="249"/>
      <c r="AS19" s="249"/>
      <c r="AT19" s="249"/>
      <c r="AU19" s="249"/>
      <c r="AV19" s="249"/>
      <c r="AW19" s="249"/>
      <c r="AX19" s="255"/>
      <c r="AY19" s="249"/>
      <c r="AZ19" s="249"/>
      <c r="BA19" s="249"/>
      <c r="BB19" s="249"/>
      <c r="BC19" s="249"/>
      <c r="BD19" s="249"/>
      <c r="BE19" s="300"/>
      <c r="BF19" s="255"/>
      <c r="BG19" s="249"/>
      <c r="BH19" s="249"/>
      <c r="BI19" s="300"/>
      <c r="BJ19" s="249"/>
      <c r="BK19" s="249"/>
      <c r="BL19" s="249"/>
      <c r="BM19" s="249"/>
      <c r="BN19" s="300"/>
      <c r="BO19" s="255"/>
      <c r="BP19" s="249"/>
      <c r="BQ19" s="249"/>
      <c r="BR19" s="249"/>
      <c r="BS19" s="250"/>
      <c r="BT19" s="24">
        <f t="shared" si="1"/>
        <v>0</v>
      </c>
    </row>
    <row r="20" spans="1:72" ht="21.6" customHeight="1" x14ac:dyDescent="0.15">
      <c r="A20" s="2"/>
      <c r="B20" s="23"/>
      <c r="C20" s="23"/>
      <c r="D20" s="23"/>
      <c r="E20" s="23"/>
      <c r="F20" s="2"/>
      <c r="G20" s="2"/>
      <c r="H20" s="2"/>
      <c r="I20" s="2"/>
      <c r="J20" s="2"/>
      <c r="K20" s="2"/>
      <c r="L20" s="2"/>
      <c r="M20" s="2"/>
      <c r="N20" s="2"/>
      <c r="O20" s="2"/>
      <c r="P20" s="2"/>
      <c r="Q20" s="2"/>
      <c r="R20" s="2"/>
      <c r="S20" s="2"/>
      <c r="T20" s="2"/>
      <c r="U20" s="2"/>
      <c r="V20" s="2"/>
      <c r="W20" s="2"/>
      <c r="X20" s="2"/>
      <c r="Y20" s="41"/>
      <c r="Z20" s="261">
        <f>COUNTA(Z12:AD19)</f>
        <v>0</v>
      </c>
      <c r="AA20" s="261"/>
      <c r="AB20" s="261"/>
      <c r="AC20" s="261"/>
      <c r="AD20" s="261"/>
      <c r="AE20" s="344">
        <f>COUNTA(AE12:AI19)</f>
        <v>0</v>
      </c>
      <c r="AF20" s="344"/>
      <c r="AG20" s="344"/>
      <c r="AH20" s="344"/>
      <c r="AI20" s="344"/>
      <c r="AJ20" s="24">
        <f>SUM(AJ12:AJ19)</f>
        <v>0</v>
      </c>
      <c r="AK20" s="2"/>
      <c r="AL20" s="23" t="s">
        <v>6</v>
      </c>
      <c r="AM20" s="23"/>
      <c r="AN20" s="23"/>
      <c r="AO20" s="23"/>
      <c r="AP20" s="2"/>
      <c r="AQ20" s="2"/>
      <c r="AR20" s="2"/>
      <c r="AS20" s="2"/>
      <c r="AT20" s="2"/>
      <c r="AU20" s="2"/>
      <c r="AV20" s="2"/>
      <c r="AW20" s="2"/>
      <c r="AX20" s="2"/>
      <c r="AY20" s="2"/>
      <c r="AZ20" s="2"/>
      <c r="BA20" s="2"/>
      <c r="BB20" s="2"/>
      <c r="BC20" s="2"/>
      <c r="BD20" s="2"/>
      <c r="BE20" s="2"/>
      <c r="BF20" s="2"/>
      <c r="BG20" s="2"/>
      <c r="BH20" s="2"/>
      <c r="BI20" s="41"/>
      <c r="BJ20" s="261">
        <f>COUNTA(BJ12:BN19)</f>
        <v>0</v>
      </c>
      <c r="BK20" s="261"/>
      <c r="BL20" s="261"/>
      <c r="BM20" s="261"/>
      <c r="BN20" s="261"/>
      <c r="BO20" s="344">
        <f>COUNTA(BO12:BS19)</f>
        <v>0</v>
      </c>
      <c r="BP20" s="344"/>
      <c r="BQ20" s="344"/>
      <c r="BR20" s="344"/>
      <c r="BS20" s="344"/>
      <c r="BT20" s="24">
        <f>SUM(BT12:BT19)</f>
        <v>0</v>
      </c>
    </row>
  </sheetData>
  <sheetProtection sheet="1" objects="1" scenarios="1"/>
  <mergeCells count="138">
    <mergeCell ref="AP14:AW14"/>
    <mergeCell ref="AP15:AW15"/>
    <mergeCell ref="AL19:AO19"/>
    <mergeCell ref="AL15:AO15"/>
    <mergeCell ref="AL16:AO16"/>
    <mergeCell ref="AL13:AO13"/>
    <mergeCell ref="AL14:AO14"/>
    <mergeCell ref="BO16:BS16"/>
    <mergeCell ref="AX16:BE16"/>
    <mergeCell ref="AX15:BE15"/>
    <mergeCell ref="BJ15:BN15"/>
    <mergeCell ref="BJ16:BN16"/>
    <mergeCell ref="BF15:BI15"/>
    <mergeCell ref="BF16:BI16"/>
    <mergeCell ref="BO19:BS19"/>
    <mergeCell ref="BO13:BS13"/>
    <mergeCell ref="BO14:BS14"/>
    <mergeCell ref="AX13:BE13"/>
    <mergeCell ref="AX14:BE14"/>
    <mergeCell ref="BJ13:BN13"/>
    <mergeCell ref="BJ14:BN14"/>
    <mergeCell ref="BF13:BI13"/>
    <mergeCell ref="BF14:BI14"/>
    <mergeCell ref="BO15:BS15"/>
    <mergeCell ref="BO20:BS20"/>
    <mergeCell ref="AX19:BE19"/>
    <mergeCell ref="BO17:BS17"/>
    <mergeCell ref="BO18:BS18"/>
    <mergeCell ref="AX17:BE17"/>
    <mergeCell ref="AX18:BE18"/>
    <mergeCell ref="BJ17:BN17"/>
    <mergeCell ref="BJ18:BN18"/>
    <mergeCell ref="BJ19:BN19"/>
    <mergeCell ref="BF17:BI17"/>
    <mergeCell ref="BJ20:BN20"/>
    <mergeCell ref="BF18:BI18"/>
    <mergeCell ref="BF19:BI19"/>
    <mergeCell ref="BI10:BN10"/>
    <mergeCell ref="AL11:AO11"/>
    <mergeCell ref="AL12:AO12"/>
    <mergeCell ref="BO11:BS11"/>
    <mergeCell ref="BO12:BS12"/>
    <mergeCell ref="AP11:AW11"/>
    <mergeCell ref="AX11:BE11"/>
    <mergeCell ref="AX12:BE12"/>
    <mergeCell ref="BJ11:BN11"/>
    <mergeCell ref="BJ12:BN12"/>
    <mergeCell ref="BF11:BI11"/>
    <mergeCell ref="BF12:BI12"/>
    <mergeCell ref="AP12:AW12"/>
    <mergeCell ref="AM2:BL3"/>
    <mergeCell ref="BO2:BP2"/>
    <mergeCell ref="AL5:AO5"/>
    <mergeCell ref="AP5:AU5"/>
    <mergeCell ref="BO5:BR5"/>
    <mergeCell ref="AL6:AR6"/>
    <mergeCell ref="AL8:AO8"/>
    <mergeCell ref="AP8:BD9"/>
    <mergeCell ref="BE8:BH8"/>
    <mergeCell ref="BI8:BS9"/>
    <mergeCell ref="AL9:AO9"/>
    <mergeCell ref="BE9:BH9"/>
    <mergeCell ref="B19:E19"/>
    <mergeCell ref="B17:E17"/>
    <mergeCell ref="B18:E18"/>
    <mergeCell ref="F17:M17"/>
    <mergeCell ref="F18:M18"/>
    <mergeCell ref="F19:M19"/>
    <mergeCell ref="V17:Y17"/>
    <mergeCell ref="V18:Y18"/>
    <mergeCell ref="V19:Y19"/>
    <mergeCell ref="N17:U17"/>
    <mergeCell ref="N18:U18"/>
    <mergeCell ref="N19:U19"/>
    <mergeCell ref="B15:E15"/>
    <mergeCell ref="B16:E16"/>
    <mergeCell ref="B13:E13"/>
    <mergeCell ref="B14:E14"/>
    <mergeCell ref="F13:M13"/>
    <mergeCell ref="F14:M14"/>
    <mergeCell ref="F15:M15"/>
    <mergeCell ref="F16:M16"/>
    <mergeCell ref="V13:Y13"/>
    <mergeCell ref="V14:Y14"/>
    <mergeCell ref="V15:Y15"/>
    <mergeCell ref="V16:Y16"/>
    <mergeCell ref="N13:U13"/>
    <mergeCell ref="N14:U14"/>
    <mergeCell ref="N15:U15"/>
    <mergeCell ref="N16:U16"/>
    <mergeCell ref="B11:E11"/>
    <mergeCell ref="B12:E12"/>
    <mergeCell ref="C2:AB3"/>
    <mergeCell ref="AE2:AF2"/>
    <mergeCell ref="B5:E5"/>
    <mergeCell ref="F5:K5"/>
    <mergeCell ref="AE5:AH5"/>
    <mergeCell ref="B6:H6"/>
    <mergeCell ref="B8:E8"/>
    <mergeCell ref="F8:T9"/>
    <mergeCell ref="U8:X8"/>
    <mergeCell ref="Y8:AI9"/>
    <mergeCell ref="B9:E9"/>
    <mergeCell ref="U9:X9"/>
    <mergeCell ref="Y10:AD10"/>
    <mergeCell ref="F11:M11"/>
    <mergeCell ref="F12:M12"/>
    <mergeCell ref="N11:U11"/>
    <mergeCell ref="AE11:AI11"/>
    <mergeCell ref="AE12:AI12"/>
    <mergeCell ref="V11:Y11"/>
    <mergeCell ref="V12:Y12"/>
    <mergeCell ref="N12:U12"/>
    <mergeCell ref="Z11:AD11"/>
    <mergeCell ref="AE20:AI20"/>
    <mergeCell ref="Z20:AD20"/>
    <mergeCell ref="AP16:AW16"/>
    <mergeCell ref="Z12:AD12"/>
    <mergeCell ref="Z13:AD13"/>
    <mergeCell ref="Z14:AD14"/>
    <mergeCell ref="Z15:AD15"/>
    <mergeCell ref="Z16:AD16"/>
    <mergeCell ref="Z17:AD17"/>
    <mergeCell ref="Z18:AD18"/>
    <mergeCell ref="Z19:AD19"/>
    <mergeCell ref="AL17:AO17"/>
    <mergeCell ref="AL18:AO18"/>
    <mergeCell ref="AE13:AI13"/>
    <mergeCell ref="AE14:AI14"/>
    <mergeCell ref="AE15:AI15"/>
    <mergeCell ref="AE16:AI16"/>
    <mergeCell ref="AE17:AI17"/>
    <mergeCell ref="AE18:AI18"/>
    <mergeCell ref="AE19:AI19"/>
    <mergeCell ref="AP17:AW17"/>
    <mergeCell ref="AP18:AW18"/>
    <mergeCell ref="AP19:AW19"/>
    <mergeCell ref="AP13:AW13"/>
  </mergeCells>
  <phoneticPr fontId="3"/>
  <dataValidations count="5">
    <dataValidation imeMode="on" allowBlank="1" showInputMessage="1" showErrorMessage="1" prompt="姓と名の間に_x000a_全角スペースを_x000a_入れてください" sqref="N12:N19 F12:F19 AX12:AX19 AP12:AP19" xr:uid="{74209EE0-F6C8-43F6-865D-3FF3FA535A23}"/>
    <dataValidation type="list" allowBlank="1" showInputMessage="1" showErrorMessage="1" sqref="BF12:BI19 V14:Y19" xr:uid="{CB59C437-AAE9-4130-93BF-17940E309C0A}">
      <formula1>"小５,小６,中１,中２,中３"</formula1>
    </dataValidation>
    <dataValidation type="list" allowBlank="1" showInputMessage="1" showErrorMessage="1" sqref="Z12:AI19 BJ12:BS19" xr:uid="{CFE71CFA-3BDB-4B99-BE18-8277449C6BA5}">
      <formula1>"○"</formula1>
    </dataValidation>
    <dataValidation allowBlank="1" showInputMessage="1" showErrorMessage="1" prompt="クラブ情報_x000a_シートで入力" sqref="F8:T9 Y8:AI9 AP8:BD9 BI8:BS9" xr:uid="{A635C3EC-D2D3-45F3-8BAE-476D14A74284}"/>
    <dataValidation type="list" allowBlank="1" showInputMessage="1" showErrorMessage="1" sqref="V12:Y13" xr:uid="{D71207D7-54E2-4513-8F2C-A37E94B2A820}">
      <formula1>"小４,小５,小６,中１,中２,中３"</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colBreaks count="1" manualBreakCount="1">
    <brk id="36" max="1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71EDC-D91A-41C2-A9F9-1D0D08DB2096}">
  <sheetPr>
    <tabColor rgb="FFFF99FF"/>
  </sheetPr>
  <dimension ref="A1:BV20"/>
  <sheetViews>
    <sheetView showGridLines="0" view="pageBreakPreview" zoomScale="85" zoomScaleNormal="100" zoomScaleSheetLayoutView="85" workbookViewId="0">
      <pane ySplit="11" topLeftCell="A12" activePane="bottomLeft" state="frozen"/>
      <selection activeCell="AG32" sqref="AG32"/>
      <selection pane="bottomLeft" activeCell="V13" sqref="V13:Y13"/>
    </sheetView>
  </sheetViews>
  <sheetFormatPr defaultColWidth="9" defaultRowHeight="21.6" customHeight="1" x14ac:dyDescent="0.15"/>
  <cols>
    <col min="1" max="5" width="2.625" style="1" customWidth="1"/>
    <col min="6" max="21" width="3.375" style="1" customWidth="1"/>
    <col min="22" max="25" width="2.625" style="1" customWidth="1"/>
    <col min="26" max="30" width="2.625" style="1" hidden="1" customWidth="1"/>
    <col min="31" max="36" width="2.625" style="1" customWidth="1"/>
    <col min="37" max="72" width="2.625" style="1" hidden="1" customWidth="1"/>
    <col min="73" max="292" width="2.625" style="1" customWidth="1"/>
    <col min="293" max="16384" width="9" style="1"/>
  </cols>
  <sheetData>
    <row r="1" spans="1:74" ht="9.9499999999999993" customHeight="1" x14ac:dyDescent="0.15"/>
    <row r="2" spans="1:74"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c r="AK2" s="2"/>
      <c r="AL2" s="2"/>
      <c r="AM2" s="264" t="s">
        <v>278</v>
      </c>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O2" s="265" t="s">
        <v>43</v>
      </c>
      <c r="BP2" s="265"/>
      <c r="BQ2" s="33"/>
      <c r="BR2" s="35" t="s">
        <v>39</v>
      </c>
      <c r="BS2" s="33"/>
    </row>
    <row r="3" spans="1:74"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c r="AK3" s="2"/>
      <c r="AL3" s="2"/>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
      <c r="BN3" s="2"/>
      <c r="BO3" s="2"/>
      <c r="BP3" s="2"/>
      <c r="BQ3" s="2"/>
    </row>
    <row r="4" spans="1:74"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L4" s="2"/>
      <c r="AM4" s="2"/>
      <c r="AN4" s="3"/>
      <c r="AO4" s="3"/>
      <c r="AP4" s="3"/>
      <c r="AQ4" s="3"/>
      <c r="AR4" s="3"/>
      <c r="AS4" s="3"/>
      <c r="AT4" s="3"/>
      <c r="AU4" s="3"/>
      <c r="AV4" s="3"/>
      <c r="AW4" s="3"/>
      <c r="AX4" s="3"/>
      <c r="AY4" s="3"/>
      <c r="AZ4" s="3"/>
      <c r="BA4" s="3"/>
      <c r="BB4" s="3"/>
      <c r="BC4" s="3"/>
      <c r="BD4" s="3"/>
      <c r="BE4" s="3"/>
      <c r="BF4" s="3"/>
      <c r="BG4" s="3"/>
      <c r="BH4" s="3"/>
      <c r="BI4" s="3"/>
      <c r="BJ4" s="3"/>
      <c r="BK4" s="3"/>
      <c r="BL4" s="3"/>
      <c r="BM4" s="3"/>
      <c r="BN4" s="2"/>
      <c r="BO4" s="2"/>
      <c r="BP4" s="2"/>
      <c r="BQ4" s="2"/>
      <c r="BR4" s="2"/>
    </row>
    <row r="5" spans="1:74" s="14" customFormat="1" ht="30" customHeight="1" x14ac:dyDescent="0.15">
      <c r="B5" s="266" t="s">
        <v>67</v>
      </c>
      <c r="C5" s="266"/>
      <c r="D5" s="266"/>
      <c r="E5" s="266"/>
      <c r="F5" s="267"/>
      <c r="G5" s="267"/>
      <c r="H5" s="267"/>
      <c r="I5" s="267"/>
      <c r="J5" s="267"/>
      <c r="K5" s="267"/>
      <c r="AE5" s="319">
        <f>COUNTA(F12:M19)</f>
        <v>0</v>
      </c>
      <c r="AF5" s="319"/>
      <c r="AG5" s="319"/>
      <c r="AH5" s="268"/>
      <c r="AI5" s="15" t="s">
        <v>15</v>
      </c>
      <c r="AL5" s="266" t="s">
        <v>67</v>
      </c>
      <c r="AM5" s="266"/>
      <c r="AN5" s="266"/>
      <c r="AO5" s="266"/>
      <c r="AP5" s="267" t="s">
        <v>8</v>
      </c>
      <c r="AQ5" s="267"/>
      <c r="AR5" s="267"/>
      <c r="AS5" s="267"/>
      <c r="AT5" s="267"/>
      <c r="AU5" s="267"/>
      <c r="BO5" s="319">
        <f>COUNTA(AP12:AW19)</f>
        <v>0</v>
      </c>
      <c r="BP5" s="319"/>
      <c r="BQ5" s="319"/>
      <c r="BR5" s="268"/>
      <c r="BS5" s="15" t="s">
        <v>15</v>
      </c>
    </row>
    <row r="6" spans="1:74" s="14" customFormat="1" ht="30" customHeight="1" x14ac:dyDescent="0.15">
      <c r="B6" s="270" t="s">
        <v>284</v>
      </c>
      <c r="C6" s="270"/>
      <c r="D6" s="270"/>
      <c r="E6" s="270"/>
      <c r="F6" s="270"/>
      <c r="G6" s="270"/>
      <c r="H6" s="270"/>
      <c r="I6" s="16"/>
      <c r="J6" s="16" t="s">
        <v>285</v>
      </c>
      <c r="K6" s="16"/>
      <c r="L6" s="16"/>
      <c r="M6" s="16"/>
      <c r="N6" s="16"/>
      <c r="O6" s="16"/>
      <c r="P6" s="16"/>
      <c r="Q6" s="16"/>
      <c r="R6" s="16"/>
      <c r="S6" s="16"/>
      <c r="T6" s="16"/>
      <c r="U6" s="16"/>
      <c r="V6" s="16"/>
      <c r="W6" s="16" t="s">
        <v>286</v>
      </c>
      <c r="X6" s="16"/>
      <c r="Y6" s="16"/>
      <c r="Z6" s="16"/>
      <c r="AA6" s="16"/>
      <c r="AB6" s="16"/>
      <c r="AC6" s="16"/>
      <c r="AD6" s="16"/>
      <c r="AE6" s="16"/>
      <c r="AF6" s="16"/>
      <c r="AG6" s="16"/>
      <c r="AH6" s="16"/>
      <c r="AI6" s="17"/>
      <c r="AL6" s="270" t="s">
        <v>70</v>
      </c>
      <c r="AM6" s="270"/>
      <c r="AN6" s="270"/>
      <c r="AO6" s="270"/>
      <c r="AP6" s="270"/>
      <c r="AQ6" s="270"/>
      <c r="AR6" s="270"/>
      <c r="AS6" s="16"/>
      <c r="AT6" s="16" t="s">
        <v>158</v>
      </c>
      <c r="AU6" s="16"/>
      <c r="AV6" s="16"/>
      <c r="AW6" s="16"/>
      <c r="AX6" s="16"/>
      <c r="AY6" s="16"/>
      <c r="AZ6" s="16"/>
      <c r="BA6" s="16"/>
      <c r="BB6" s="16"/>
      <c r="BC6" s="16"/>
      <c r="BD6" s="16"/>
      <c r="BE6" s="16"/>
      <c r="BF6" s="16"/>
      <c r="BG6" s="16"/>
      <c r="BH6" s="16"/>
      <c r="BI6" s="16" t="s">
        <v>54</v>
      </c>
      <c r="BJ6" s="16"/>
      <c r="BK6" s="16"/>
      <c r="BL6" s="16"/>
      <c r="BM6" s="16"/>
      <c r="BN6" s="16"/>
      <c r="BO6" s="16"/>
      <c r="BP6" s="16"/>
      <c r="BQ6" s="16"/>
      <c r="BR6" s="16"/>
      <c r="BS6" s="17"/>
    </row>
    <row r="7" spans="1:74" ht="9.9499999999999993" customHeight="1" x14ac:dyDescent="0.15">
      <c r="B7" s="18"/>
      <c r="C7" s="18"/>
      <c r="D7" s="18"/>
      <c r="E7" s="18"/>
      <c r="F7" s="18"/>
      <c r="G7" s="18"/>
      <c r="H7" s="19"/>
      <c r="I7" s="19"/>
      <c r="J7" s="19"/>
      <c r="K7" s="19"/>
      <c r="L7" s="19"/>
      <c r="M7" s="19"/>
      <c r="N7" s="20"/>
      <c r="O7" s="20"/>
      <c r="P7" s="20"/>
      <c r="Q7" s="20"/>
      <c r="R7" s="20"/>
      <c r="S7" s="20"/>
      <c r="X7" s="21"/>
      <c r="AL7" s="18"/>
      <c r="AM7" s="18"/>
      <c r="AN7" s="18"/>
      <c r="AO7" s="18"/>
      <c r="AP7" s="18"/>
      <c r="AQ7" s="18"/>
      <c r="AR7" s="19"/>
      <c r="AS7" s="19"/>
      <c r="AT7" s="19"/>
      <c r="AU7" s="19"/>
      <c r="AV7" s="19"/>
      <c r="AW7" s="19"/>
      <c r="AX7" s="20"/>
      <c r="AY7" s="20"/>
      <c r="AZ7" s="20"/>
      <c r="BA7" s="20"/>
      <c r="BB7" s="20"/>
      <c r="BC7" s="20"/>
      <c r="BH7" s="21"/>
    </row>
    <row r="8" spans="1:74"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c r="AK8" s="2"/>
      <c r="AL8" s="271" t="s">
        <v>0</v>
      </c>
      <c r="AM8" s="271"/>
      <c r="AN8" s="271"/>
      <c r="AO8" s="271"/>
      <c r="AP8" s="143" t="str">
        <f>IF(クラブ情報!$J$6="","",クラブ情報!$J$6)</f>
        <v/>
      </c>
      <c r="AQ8" s="144"/>
      <c r="AR8" s="144"/>
      <c r="AS8" s="144"/>
      <c r="AT8" s="144"/>
      <c r="AU8" s="144"/>
      <c r="AV8" s="144"/>
      <c r="AW8" s="144"/>
      <c r="AX8" s="144"/>
      <c r="AY8" s="144"/>
      <c r="AZ8" s="144"/>
      <c r="BA8" s="144"/>
      <c r="BB8" s="144"/>
      <c r="BC8" s="144"/>
      <c r="BD8" s="272"/>
      <c r="BE8" s="274" t="s">
        <v>4</v>
      </c>
      <c r="BF8" s="275"/>
      <c r="BG8" s="275"/>
      <c r="BH8" s="276"/>
      <c r="BI8" s="143" t="str">
        <f>IF(クラブ情報!$J$7="","",クラブ情報!$J$7)</f>
        <v/>
      </c>
      <c r="BJ8" s="144"/>
      <c r="BK8" s="144"/>
      <c r="BL8" s="144"/>
      <c r="BM8" s="144"/>
      <c r="BN8" s="144"/>
      <c r="BO8" s="144"/>
      <c r="BP8" s="144"/>
      <c r="BQ8" s="144"/>
      <c r="BR8" s="144"/>
      <c r="BS8" s="272"/>
    </row>
    <row r="9" spans="1:74"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c r="AK9" s="2"/>
      <c r="AL9" s="277" t="s">
        <v>1</v>
      </c>
      <c r="AM9" s="277"/>
      <c r="AN9" s="277"/>
      <c r="AO9" s="277"/>
      <c r="AP9" s="145"/>
      <c r="AQ9" s="146"/>
      <c r="AR9" s="146"/>
      <c r="AS9" s="146"/>
      <c r="AT9" s="146"/>
      <c r="AU9" s="146"/>
      <c r="AV9" s="146"/>
      <c r="AW9" s="146"/>
      <c r="AX9" s="146"/>
      <c r="AY9" s="146"/>
      <c r="AZ9" s="146"/>
      <c r="BA9" s="146"/>
      <c r="BB9" s="146"/>
      <c r="BC9" s="146"/>
      <c r="BD9" s="273"/>
      <c r="BE9" s="278" t="s">
        <v>5</v>
      </c>
      <c r="BF9" s="279"/>
      <c r="BG9" s="279"/>
      <c r="BH9" s="280"/>
      <c r="BI9" s="145"/>
      <c r="BJ9" s="146"/>
      <c r="BK9" s="146"/>
      <c r="BL9" s="146"/>
      <c r="BM9" s="146"/>
      <c r="BN9" s="146"/>
      <c r="BO9" s="146"/>
      <c r="BP9" s="146"/>
      <c r="BQ9" s="146"/>
      <c r="BR9" s="146"/>
      <c r="BS9" s="273"/>
    </row>
    <row r="10" spans="1:74" ht="21.6" customHeight="1" x14ac:dyDescent="0.15">
      <c r="B10" s="2"/>
      <c r="C10" s="22"/>
      <c r="D10" s="22"/>
      <c r="E10" s="22"/>
      <c r="F10" s="22"/>
      <c r="G10" s="22"/>
      <c r="H10" s="22"/>
      <c r="I10" s="22"/>
      <c r="J10" s="22"/>
      <c r="K10" s="22"/>
      <c r="L10" s="22"/>
      <c r="M10" s="22"/>
      <c r="N10" s="22"/>
      <c r="O10" s="2"/>
      <c r="P10" s="2"/>
      <c r="Q10" s="2"/>
      <c r="R10" s="2"/>
      <c r="S10" s="2"/>
      <c r="T10" s="2"/>
      <c r="U10" s="2"/>
      <c r="V10" s="2"/>
      <c r="W10" s="2"/>
      <c r="X10" s="2"/>
      <c r="Y10" s="347"/>
      <c r="Z10" s="347"/>
      <c r="AA10" s="347"/>
      <c r="AB10" s="347"/>
      <c r="AC10" s="347"/>
      <c r="AD10" s="347"/>
      <c r="AL10" s="2"/>
      <c r="AM10" s="22"/>
      <c r="AN10" s="22"/>
      <c r="AO10" s="22"/>
      <c r="AP10" s="22"/>
      <c r="AQ10" s="22"/>
      <c r="AR10" s="22"/>
      <c r="AS10" s="22"/>
      <c r="AT10" s="22"/>
      <c r="AU10" s="22"/>
      <c r="AV10" s="22"/>
      <c r="AW10" s="22"/>
      <c r="AX10" s="22"/>
      <c r="AY10" s="2"/>
      <c r="AZ10" s="2"/>
      <c r="BA10" s="2"/>
      <c r="BB10" s="2"/>
      <c r="BC10" s="2"/>
      <c r="BD10" s="2"/>
      <c r="BE10" s="2"/>
      <c r="BF10" s="2"/>
      <c r="BG10" s="2"/>
      <c r="BH10" s="2"/>
      <c r="BI10" s="347"/>
      <c r="BJ10" s="347"/>
      <c r="BK10" s="347"/>
      <c r="BL10" s="347"/>
      <c r="BM10" s="347"/>
      <c r="BN10" s="347"/>
    </row>
    <row r="11" spans="1:74" ht="30" customHeight="1" thickBot="1" x14ac:dyDescent="0.2">
      <c r="B11" s="284" t="s">
        <v>3</v>
      </c>
      <c r="C11" s="284"/>
      <c r="D11" s="284"/>
      <c r="E11" s="284"/>
      <c r="F11" s="281" t="s">
        <v>7</v>
      </c>
      <c r="G11" s="282"/>
      <c r="H11" s="282"/>
      <c r="I11" s="282"/>
      <c r="J11" s="282"/>
      <c r="K11" s="282"/>
      <c r="L11" s="282"/>
      <c r="M11" s="282"/>
      <c r="N11" s="281" t="s">
        <v>17</v>
      </c>
      <c r="O11" s="282"/>
      <c r="P11" s="282"/>
      <c r="Q11" s="282"/>
      <c r="R11" s="282"/>
      <c r="S11" s="282"/>
      <c r="T11" s="282"/>
      <c r="U11" s="283"/>
      <c r="V11" s="285" t="s">
        <v>23</v>
      </c>
      <c r="W11" s="286"/>
      <c r="X11" s="286"/>
      <c r="Y11" s="287"/>
      <c r="Z11" s="327" t="s">
        <v>160</v>
      </c>
      <c r="AA11" s="327"/>
      <c r="AB11" s="327"/>
      <c r="AC11" s="327"/>
      <c r="AD11" s="328"/>
      <c r="AE11" s="304" t="s">
        <v>150</v>
      </c>
      <c r="AF11" s="305"/>
      <c r="AG11" s="305"/>
      <c r="AH11" s="305"/>
      <c r="AI11" s="306"/>
      <c r="AL11" s="284" t="s">
        <v>3</v>
      </c>
      <c r="AM11" s="284"/>
      <c r="AN11" s="284"/>
      <c r="AO11" s="284"/>
      <c r="AP11" s="281" t="s">
        <v>7</v>
      </c>
      <c r="AQ11" s="282"/>
      <c r="AR11" s="282"/>
      <c r="AS11" s="282"/>
      <c r="AT11" s="282"/>
      <c r="AU11" s="282"/>
      <c r="AV11" s="282"/>
      <c r="AW11" s="282"/>
      <c r="AX11" s="281" t="s">
        <v>17</v>
      </c>
      <c r="AY11" s="282"/>
      <c r="AZ11" s="282"/>
      <c r="BA11" s="282"/>
      <c r="BB11" s="282"/>
      <c r="BC11" s="282"/>
      <c r="BD11" s="282"/>
      <c r="BE11" s="283"/>
      <c r="BF11" s="285" t="s">
        <v>23</v>
      </c>
      <c r="BG11" s="286"/>
      <c r="BH11" s="286"/>
      <c r="BI11" s="287"/>
      <c r="BJ11" s="327" t="s">
        <v>161</v>
      </c>
      <c r="BK11" s="327"/>
      <c r="BL11" s="327"/>
      <c r="BM11" s="327"/>
      <c r="BN11" s="328"/>
      <c r="BO11" s="304" t="s">
        <v>150</v>
      </c>
      <c r="BP11" s="305"/>
      <c r="BQ11" s="305"/>
      <c r="BR11" s="305"/>
      <c r="BS11" s="306"/>
      <c r="BV11" s="1" t="s">
        <v>143</v>
      </c>
    </row>
    <row r="12" spans="1:74" ht="30" customHeight="1" x14ac:dyDescent="0.15">
      <c r="B12" s="262">
        <v>1</v>
      </c>
      <c r="C12" s="262"/>
      <c r="D12" s="262"/>
      <c r="E12" s="263"/>
      <c r="F12" s="296"/>
      <c r="G12" s="258"/>
      <c r="H12" s="258"/>
      <c r="I12" s="258"/>
      <c r="J12" s="258"/>
      <c r="K12" s="258"/>
      <c r="L12" s="258"/>
      <c r="M12" s="258"/>
      <c r="N12" s="257"/>
      <c r="O12" s="258"/>
      <c r="P12" s="258"/>
      <c r="Q12" s="258"/>
      <c r="R12" s="258"/>
      <c r="S12" s="258"/>
      <c r="T12" s="258"/>
      <c r="U12" s="259"/>
      <c r="V12" s="257"/>
      <c r="W12" s="258"/>
      <c r="X12" s="258"/>
      <c r="Y12" s="259"/>
      <c r="Z12" s="258"/>
      <c r="AA12" s="258"/>
      <c r="AB12" s="258"/>
      <c r="AC12" s="258"/>
      <c r="AD12" s="259"/>
      <c r="AE12" s="257"/>
      <c r="AF12" s="258"/>
      <c r="AG12" s="258"/>
      <c r="AH12" s="258"/>
      <c r="AI12" s="260"/>
      <c r="AJ12" s="24">
        <f>IF(AND(Z12="",AE12="○"),1,0)</f>
        <v>0</v>
      </c>
      <c r="AL12" s="262">
        <v>1</v>
      </c>
      <c r="AM12" s="262"/>
      <c r="AN12" s="262"/>
      <c r="AO12" s="263"/>
      <c r="AP12" s="296"/>
      <c r="AQ12" s="258"/>
      <c r="AR12" s="258"/>
      <c r="AS12" s="258"/>
      <c r="AT12" s="258"/>
      <c r="AU12" s="258"/>
      <c r="AV12" s="258"/>
      <c r="AW12" s="258"/>
      <c r="AX12" s="257"/>
      <c r="AY12" s="258"/>
      <c r="AZ12" s="258"/>
      <c r="BA12" s="258"/>
      <c r="BB12" s="258"/>
      <c r="BC12" s="258"/>
      <c r="BD12" s="258"/>
      <c r="BE12" s="259"/>
      <c r="BF12" s="257"/>
      <c r="BG12" s="258"/>
      <c r="BH12" s="258"/>
      <c r="BI12" s="259"/>
      <c r="BJ12" s="258"/>
      <c r="BK12" s="258"/>
      <c r="BL12" s="258"/>
      <c r="BM12" s="258"/>
      <c r="BN12" s="259"/>
      <c r="BO12" s="257"/>
      <c r="BP12" s="258"/>
      <c r="BQ12" s="258"/>
      <c r="BR12" s="258"/>
      <c r="BS12" s="260"/>
      <c r="BT12" s="24">
        <f>IF(AND(BJ12="",BO12="○"),1,0)</f>
        <v>0</v>
      </c>
    </row>
    <row r="13" spans="1:74" ht="30" customHeight="1" thickBot="1" x14ac:dyDescent="0.2">
      <c r="B13" s="262">
        <v>2</v>
      </c>
      <c r="C13" s="262"/>
      <c r="D13" s="262"/>
      <c r="E13" s="263"/>
      <c r="F13" s="248"/>
      <c r="G13" s="249"/>
      <c r="H13" s="249"/>
      <c r="I13" s="249"/>
      <c r="J13" s="249"/>
      <c r="K13" s="249"/>
      <c r="L13" s="249"/>
      <c r="M13" s="249"/>
      <c r="N13" s="255"/>
      <c r="O13" s="249"/>
      <c r="P13" s="249"/>
      <c r="Q13" s="249"/>
      <c r="R13" s="249"/>
      <c r="S13" s="249"/>
      <c r="T13" s="249"/>
      <c r="U13" s="300"/>
      <c r="V13" s="255"/>
      <c r="W13" s="249"/>
      <c r="X13" s="249"/>
      <c r="Y13" s="300"/>
      <c r="Z13" s="249"/>
      <c r="AA13" s="249"/>
      <c r="AB13" s="249"/>
      <c r="AC13" s="249"/>
      <c r="AD13" s="300"/>
      <c r="AE13" s="255"/>
      <c r="AF13" s="249"/>
      <c r="AG13" s="249"/>
      <c r="AH13" s="249"/>
      <c r="AI13" s="250"/>
      <c r="AJ13" s="24">
        <f t="shared" ref="AJ13:AJ19" si="0">IF(AND(Z13="",AE13="○"),1,0)</f>
        <v>0</v>
      </c>
      <c r="AL13" s="262">
        <v>2</v>
      </c>
      <c r="AM13" s="262"/>
      <c r="AN13" s="262"/>
      <c r="AO13" s="263"/>
      <c r="AP13" s="291"/>
      <c r="AQ13" s="289"/>
      <c r="AR13" s="289"/>
      <c r="AS13" s="289"/>
      <c r="AT13" s="289"/>
      <c r="AU13" s="289"/>
      <c r="AV13" s="289"/>
      <c r="AW13" s="289"/>
      <c r="AX13" s="288"/>
      <c r="AY13" s="289"/>
      <c r="AZ13" s="289"/>
      <c r="BA13" s="289"/>
      <c r="BB13" s="289"/>
      <c r="BC13" s="289"/>
      <c r="BD13" s="289"/>
      <c r="BE13" s="292"/>
      <c r="BF13" s="288"/>
      <c r="BG13" s="289"/>
      <c r="BH13" s="289"/>
      <c r="BI13" s="292"/>
      <c r="BJ13" s="289"/>
      <c r="BK13" s="289"/>
      <c r="BL13" s="289"/>
      <c r="BM13" s="289"/>
      <c r="BN13" s="292"/>
      <c r="BO13" s="288"/>
      <c r="BP13" s="289"/>
      <c r="BQ13" s="289"/>
      <c r="BR13" s="289"/>
      <c r="BS13" s="290"/>
      <c r="BT13" s="24">
        <f t="shared" ref="BT13:BT19" si="1">IF(AND(BJ13="",BO13="○"),1,0)</f>
        <v>0</v>
      </c>
    </row>
    <row r="14" spans="1:74" ht="30" hidden="1" customHeight="1" x14ac:dyDescent="0.15">
      <c r="B14" s="262">
        <v>3</v>
      </c>
      <c r="C14" s="262"/>
      <c r="D14" s="262"/>
      <c r="E14" s="263"/>
      <c r="F14" s="206"/>
      <c r="G14" s="207"/>
      <c r="H14" s="207"/>
      <c r="I14" s="207"/>
      <c r="J14" s="207"/>
      <c r="K14" s="207"/>
      <c r="L14" s="207"/>
      <c r="M14" s="207"/>
      <c r="N14" s="346"/>
      <c r="O14" s="207"/>
      <c r="P14" s="207"/>
      <c r="Q14" s="207"/>
      <c r="R14" s="207"/>
      <c r="S14" s="207"/>
      <c r="T14" s="207"/>
      <c r="U14" s="345"/>
      <c r="V14" s="346"/>
      <c r="W14" s="207"/>
      <c r="X14" s="207"/>
      <c r="Y14" s="345"/>
      <c r="Z14" s="207"/>
      <c r="AA14" s="207"/>
      <c r="AB14" s="207"/>
      <c r="AC14" s="207"/>
      <c r="AD14" s="345"/>
      <c r="AE14" s="346"/>
      <c r="AF14" s="207"/>
      <c r="AG14" s="207"/>
      <c r="AH14" s="207"/>
      <c r="AI14" s="208"/>
      <c r="AJ14" s="24">
        <f t="shared" si="0"/>
        <v>0</v>
      </c>
      <c r="AL14" s="262">
        <v>3</v>
      </c>
      <c r="AM14" s="262"/>
      <c r="AN14" s="262"/>
      <c r="AO14" s="263"/>
      <c r="AP14" s="291"/>
      <c r="AQ14" s="289"/>
      <c r="AR14" s="289"/>
      <c r="AS14" s="289"/>
      <c r="AT14" s="289"/>
      <c r="AU14" s="289"/>
      <c r="AV14" s="289"/>
      <c r="AW14" s="289"/>
      <c r="AX14" s="288"/>
      <c r="AY14" s="289"/>
      <c r="AZ14" s="289"/>
      <c r="BA14" s="289"/>
      <c r="BB14" s="289"/>
      <c r="BC14" s="289"/>
      <c r="BD14" s="289"/>
      <c r="BE14" s="292"/>
      <c r="BF14" s="288"/>
      <c r="BG14" s="289"/>
      <c r="BH14" s="289"/>
      <c r="BI14" s="292"/>
      <c r="BJ14" s="289"/>
      <c r="BK14" s="289"/>
      <c r="BL14" s="289"/>
      <c r="BM14" s="289"/>
      <c r="BN14" s="292"/>
      <c r="BO14" s="288"/>
      <c r="BP14" s="289"/>
      <c r="BQ14" s="289"/>
      <c r="BR14" s="289"/>
      <c r="BS14" s="290"/>
      <c r="BT14" s="24">
        <f t="shared" si="1"/>
        <v>0</v>
      </c>
    </row>
    <row r="15" spans="1:74" ht="30" hidden="1" customHeight="1" x14ac:dyDescent="0.15">
      <c r="B15" s="262">
        <v>4</v>
      </c>
      <c r="C15" s="262"/>
      <c r="D15" s="262"/>
      <c r="E15" s="263"/>
      <c r="F15" s="291"/>
      <c r="G15" s="289"/>
      <c r="H15" s="289"/>
      <c r="I15" s="289"/>
      <c r="J15" s="289"/>
      <c r="K15" s="289"/>
      <c r="L15" s="289"/>
      <c r="M15" s="289"/>
      <c r="N15" s="288"/>
      <c r="O15" s="289"/>
      <c r="P15" s="289"/>
      <c r="Q15" s="289"/>
      <c r="R15" s="289"/>
      <c r="S15" s="289"/>
      <c r="T15" s="289"/>
      <c r="U15" s="292"/>
      <c r="V15" s="288"/>
      <c r="W15" s="289"/>
      <c r="X15" s="289"/>
      <c r="Y15" s="292"/>
      <c r="Z15" s="289"/>
      <c r="AA15" s="289"/>
      <c r="AB15" s="289"/>
      <c r="AC15" s="289"/>
      <c r="AD15" s="292"/>
      <c r="AE15" s="288"/>
      <c r="AF15" s="289"/>
      <c r="AG15" s="289"/>
      <c r="AH15" s="289"/>
      <c r="AI15" s="290"/>
      <c r="AJ15" s="24">
        <f t="shared" si="0"/>
        <v>0</v>
      </c>
      <c r="AL15" s="262">
        <v>4</v>
      </c>
      <c r="AM15" s="262"/>
      <c r="AN15" s="262"/>
      <c r="AO15" s="263"/>
      <c r="AP15" s="291"/>
      <c r="AQ15" s="289"/>
      <c r="AR15" s="289"/>
      <c r="AS15" s="289"/>
      <c r="AT15" s="289"/>
      <c r="AU15" s="289"/>
      <c r="AV15" s="289"/>
      <c r="AW15" s="289"/>
      <c r="AX15" s="288"/>
      <c r="AY15" s="289"/>
      <c r="AZ15" s="289"/>
      <c r="BA15" s="289"/>
      <c r="BB15" s="289"/>
      <c r="BC15" s="289"/>
      <c r="BD15" s="289"/>
      <c r="BE15" s="292"/>
      <c r="BF15" s="288"/>
      <c r="BG15" s="289"/>
      <c r="BH15" s="289"/>
      <c r="BI15" s="292"/>
      <c r="BJ15" s="289"/>
      <c r="BK15" s="289"/>
      <c r="BL15" s="289"/>
      <c r="BM15" s="289"/>
      <c r="BN15" s="292"/>
      <c r="BO15" s="288"/>
      <c r="BP15" s="289"/>
      <c r="BQ15" s="289"/>
      <c r="BR15" s="289"/>
      <c r="BS15" s="290"/>
      <c r="BT15" s="24">
        <f t="shared" si="1"/>
        <v>0</v>
      </c>
    </row>
    <row r="16" spans="1:74" ht="30" hidden="1" customHeight="1" x14ac:dyDescent="0.15">
      <c r="B16" s="262">
        <v>5</v>
      </c>
      <c r="C16" s="262"/>
      <c r="D16" s="262"/>
      <c r="E16" s="263"/>
      <c r="F16" s="291"/>
      <c r="G16" s="289"/>
      <c r="H16" s="289"/>
      <c r="I16" s="289"/>
      <c r="J16" s="289"/>
      <c r="K16" s="289"/>
      <c r="L16" s="289"/>
      <c r="M16" s="289"/>
      <c r="N16" s="288"/>
      <c r="O16" s="289"/>
      <c r="P16" s="289"/>
      <c r="Q16" s="289"/>
      <c r="R16" s="289"/>
      <c r="S16" s="289"/>
      <c r="T16" s="289"/>
      <c r="U16" s="292"/>
      <c r="V16" s="288"/>
      <c r="W16" s="289"/>
      <c r="X16" s="289"/>
      <c r="Y16" s="292"/>
      <c r="Z16" s="289"/>
      <c r="AA16" s="289"/>
      <c r="AB16" s="289"/>
      <c r="AC16" s="289"/>
      <c r="AD16" s="292"/>
      <c r="AE16" s="288"/>
      <c r="AF16" s="289"/>
      <c r="AG16" s="289"/>
      <c r="AH16" s="289"/>
      <c r="AI16" s="290"/>
      <c r="AJ16" s="24">
        <f t="shared" si="0"/>
        <v>0</v>
      </c>
      <c r="AL16" s="262">
        <v>5</v>
      </c>
      <c r="AM16" s="262"/>
      <c r="AN16" s="262"/>
      <c r="AO16" s="263"/>
      <c r="AP16" s="291"/>
      <c r="AQ16" s="289"/>
      <c r="AR16" s="289"/>
      <c r="AS16" s="289"/>
      <c r="AT16" s="289"/>
      <c r="AU16" s="289"/>
      <c r="AV16" s="289"/>
      <c r="AW16" s="289"/>
      <c r="AX16" s="288"/>
      <c r="AY16" s="289"/>
      <c r="AZ16" s="289"/>
      <c r="BA16" s="289"/>
      <c r="BB16" s="289"/>
      <c r="BC16" s="289"/>
      <c r="BD16" s="289"/>
      <c r="BE16" s="292"/>
      <c r="BF16" s="288"/>
      <c r="BG16" s="289"/>
      <c r="BH16" s="289"/>
      <c r="BI16" s="292"/>
      <c r="BJ16" s="289"/>
      <c r="BK16" s="289"/>
      <c r="BL16" s="289"/>
      <c r="BM16" s="289"/>
      <c r="BN16" s="292"/>
      <c r="BO16" s="288"/>
      <c r="BP16" s="289"/>
      <c r="BQ16" s="289"/>
      <c r="BR16" s="289"/>
      <c r="BS16" s="290"/>
      <c r="BT16" s="24">
        <f t="shared" si="1"/>
        <v>0</v>
      </c>
    </row>
    <row r="17" spans="1:72" ht="30" hidden="1" customHeight="1" x14ac:dyDescent="0.15">
      <c r="B17" s="262">
        <v>6</v>
      </c>
      <c r="C17" s="262"/>
      <c r="D17" s="262"/>
      <c r="E17" s="263"/>
      <c r="F17" s="291"/>
      <c r="G17" s="289"/>
      <c r="H17" s="289"/>
      <c r="I17" s="289"/>
      <c r="J17" s="289"/>
      <c r="K17" s="289"/>
      <c r="L17" s="289"/>
      <c r="M17" s="289"/>
      <c r="N17" s="288"/>
      <c r="O17" s="289"/>
      <c r="P17" s="289"/>
      <c r="Q17" s="289"/>
      <c r="R17" s="289"/>
      <c r="S17" s="289"/>
      <c r="T17" s="289"/>
      <c r="U17" s="292"/>
      <c r="V17" s="288"/>
      <c r="W17" s="289"/>
      <c r="X17" s="289"/>
      <c r="Y17" s="292"/>
      <c r="Z17" s="289"/>
      <c r="AA17" s="289"/>
      <c r="AB17" s="289"/>
      <c r="AC17" s="289"/>
      <c r="AD17" s="292"/>
      <c r="AE17" s="288"/>
      <c r="AF17" s="289"/>
      <c r="AG17" s="289"/>
      <c r="AH17" s="289"/>
      <c r="AI17" s="290"/>
      <c r="AJ17" s="24">
        <f t="shared" si="0"/>
        <v>0</v>
      </c>
      <c r="AL17" s="262">
        <v>6</v>
      </c>
      <c r="AM17" s="262"/>
      <c r="AN17" s="262"/>
      <c r="AO17" s="263"/>
      <c r="AP17" s="291"/>
      <c r="AQ17" s="289"/>
      <c r="AR17" s="289"/>
      <c r="AS17" s="289"/>
      <c r="AT17" s="289"/>
      <c r="AU17" s="289"/>
      <c r="AV17" s="289"/>
      <c r="AW17" s="289"/>
      <c r="AX17" s="288"/>
      <c r="AY17" s="289"/>
      <c r="AZ17" s="289"/>
      <c r="BA17" s="289"/>
      <c r="BB17" s="289"/>
      <c r="BC17" s="289"/>
      <c r="BD17" s="289"/>
      <c r="BE17" s="292"/>
      <c r="BF17" s="288"/>
      <c r="BG17" s="289"/>
      <c r="BH17" s="289"/>
      <c r="BI17" s="292"/>
      <c r="BJ17" s="289"/>
      <c r="BK17" s="289"/>
      <c r="BL17" s="289"/>
      <c r="BM17" s="289"/>
      <c r="BN17" s="292"/>
      <c r="BO17" s="288"/>
      <c r="BP17" s="289"/>
      <c r="BQ17" s="289"/>
      <c r="BR17" s="289"/>
      <c r="BS17" s="290"/>
      <c r="BT17" s="24">
        <f t="shared" si="1"/>
        <v>0</v>
      </c>
    </row>
    <row r="18" spans="1:72" ht="30" hidden="1" customHeight="1" x14ac:dyDescent="0.15">
      <c r="B18" s="262">
        <v>7</v>
      </c>
      <c r="C18" s="262"/>
      <c r="D18" s="262"/>
      <c r="E18" s="263"/>
      <c r="F18" s="291"/>
      <c r="G18" s="289"/>
      <c r="H18" s="289"/>
      <c r="I18" s="289"/>
      <c r="J18" s="289"/>
      <c r="K18" s="289"/>
      <c r="L18" s="289"/>
      <c r="M18" s="289"/>
      <c r="N18" s="288"/>
      <c r="O18" s="289"/>
      <c r="P18" s="289"/>
      <c r="Q18" s="289"/>
      <c r="R18" s="289"/>
      <c r="S18" s="289"/>
      <c r="T18" s="289"/>
      <c r="U18" s="292"/>
      <c r="V18" s="288"/>
      <c r="W18" s="289"/>
      <c r="X18" s="289"/>
      <c r="Y18" s="292"/>
      <c r="Z18" s="289"/>
      <c r="AA18" s="289"/>
      <c r="AB18" s="289"/>
      <c r="AC18" s="289"/>
      <c r="AD18" s="292"/>
      <c r="AE18" s="288"/>
      <c r="AF18" s="289"/>
      <c r="AG18" s="289"/>
      <c r="AH18" s="289"/>
      <c r="AI18" s="290"/>
      <c r="AJ18" s="24">
        <f t="shared" si="0"/>
        <v>0</v>
      </c>
      <c r="AL18" s="262">
        <v>7</v>
      </c>
      <c r="AM18" s="262"/>
      <c r="AN18" s="262"/>
      <c r="AO18" s="263"/>
      <c r="AP18" s="291"/>
      <c r="AQ18" s="289"/>
      <c r="AR18" s="289"/>
      <c r="AS18" s="289"/>
      <c r="AT18" s="289"/>
      <c r="AU18" s="289"/>
      <c r="AV18" s="289"/>
      <c r="AW18" s="289"/>
      <c r="AX18" s="288"/>
      <c r="AY18" s="289"/>
      <c r="AZ18" s="289"/>
      <c r="BA18" s="289"/>
      <c r="BB18" s="289"/>
      <c r="BC18" s="289"/>
      <c r="BD18" s="289"/>
      <c r="BE18" s="292"/>
      <c r="BF18" s="288"/>
      <c r="BG18" s="289"/>
      <c r="BH18" s="289"/>
      <c r="BI18" s="292"/>
      <c r="BJ18" s="289"/>
      <c r="BK18" s="289"/>
      <c r="BL18" s="289"/>
      <c r="BM18" s="289"/>
      <c r="BN18" s="292"/>
      <c r="BO18" s="288"/>
      <c r="BP18" s="289"/>
      <c r="BQ18" s="289"/>
      <c r="BR18" s="289"/>
      <c r="BS18" s="290"/>
      <c r="BT18" s="24">
        <f t="shared" si="1"/>
        <v>0</v>
      </c>
    </row>
    <row r="19" spans="1:72" ht="30" hidden="1" customHeight="1" thickBot="1" x14ac:dyDescent="0.2">
      <c r="B19" s="262">
        <v>8</v>
      </c>
      <c r="C19" s="262"/>
      <c r="D19" s="262"/>
      <c r="E19" s="263"/>
      <c r="F19" s="248"/>
      <c r="G19" s="249"/>
      <c r="H19" s="249"/>
      <c r="I19" s="249"/>
      <c r="J19" s="249"/>
      <c r="K19" s="249"/>
      <c r="L19" s="249"/>
      <c r="M19" s="249"/>
      <c r="N19" s="255"/>
      <c r="O19" s="249"/>
      <c r="P19" s="249"/>
      <c r="Q19" s="249"/>
      <c r="R19" s="249"/>
      <c r="S19" s="249"/>
      <c r="T19" s="249"/>
      <c r="U19" s="300"/>
      <c r="V19" s="255"/>
      <c r="W19" s="249"/>
      <c r="X19" s="249"/>
      <c r="Y19" s="300"/>
      <c r="Z19" s="249"/>
      <c r="AA19" s="249"/>
      <c r="AB19" s="249"/>
      <c r="AC19" s="249"/>
      <c r="AD19" s="300"/>
      <c r="AE19" s="255"/>
      <c r="AF19" s="249"/>
      <c r="AG19" s="249"/>
      <c r="AH19" s="249"/>
      <c r="AI19" s="250"/>
      <c r="AJ19" s="24">
        <f t="shared" si="0"/>
        <v>0</v>
      </c>
      <c r="AL19" s="262">
        <v>8</v>
      </c>
      <c r="AM19" s="262"/>
      <c r="AN19" s="262"/>
      <c r="AO19" s="263"/>
      <c r="AP19" s="248"/>
      <c r="AQ19" s="249"/>
      <c r="AR19" s="249"/>
      <c r="AS19" s="249"/>
      <c r="AT19" s="249"/>
      <c r="AU19" s="249"/>
      <c r="AV19" s="249"/>
      <c r="AW19" s="249"/>
      <c r="AX19" s="255"/>
      <c r="AY19" s="249"/>
      <c r="AZ19" s="249"/>
      <c r="BA19" s="249"/>
      <c r="BB19" s="249"/>
      <c r="BC19" s="249"/>
      <c r="BD19" s="249"/>
      <c r="BE19" s="300"/>
      <c r="BF19" s="255"/>
      <c r="BG19" s="249"/>
      <c r="BH19" s="249"/>
      <c r="BI19" s="300"/>
      <c r="BJ19" s="249"/>
      <c r="BK19" s="249"/>
      <c r="BL19" s="249"/>
      <c r="BM19" s="249"/>
      <c r="BN19" s="300"/>
      <c r="BO19" s="255"/>
      <c r="BP19" s="249"/>
      <c r="BQ19" s="249"/>
      <c r="BR19" s="249"/>
      <c r="BS19" s="250"/>
      <c r="BT19" s="24">
        <f t="shared" si="1"/>
        <v>0</v>
      </c>
    </row>
    <row r="20" spans="1:72" ht="21.6" customHeight="1" x14ac:dyDescent="0.15">
      <c r="A20" s="2"/>
      <c r="B20" s="23"/>
      <c r="C20" s="23"/>
      <c r="D20" s="23"/>
      <c r="E20" s="23"/>
      <c r="F20" s="2"/>
      <c r="G20" s="2"/>
      <c r="H20" s="2"/>
      <c r="I20" s="2"/>
      <c r="J20" s="2"/>
      <c r="K20" s="2"/>
      <c r="L20" s="2"/>
      <c r="M20" s="2"/>
      <c r="N20" s="2"/>
      <c r="O20" s="2"/>
      <c r="P20" s="2"/>
      <c r="Q20" s="2"/>
      <c r="R20" s="2"/>
      <c r="S20" s="2"/>
      <c r="T20" s="2"/>
      <c r="U20" s="2"/>
      <c r="V20" s="2"/>
      <c r="W20" s="2"/>
      <c r="X20" s="2"/>
      <c r="Y20" s="41"/>
      <c r="Z20" s="261">
        <f>COUNTA(Z12:AD19)</f>
        <v>0</v>
      </c>
      <c r="AA20" s="261"/>
      <c r="AB20" s="261"/>
      <c r="AC20" s="261"/>
      <c r="AD20" s="261"/>
      <c r="AE20" s="344">
        <f>COUNTA(AE12:AI19)</f>
        <v>0</v>
      </c>
      <c r="AF20" s="344"/>
      <c r="AG20" s="344"/>
      <c r="AH20" s="344"/>
      <c r="AI20" s="344"/>
      <c r="AJ20" s="24">
        <f>SUM(AJ12:AJ19)</f>
        <v>0</v>
      </c>
      <c r="AK20" s="2"/>
      <c r="AL20" s="23" t="s">
        <v>6</v>
      </c>
      <c r="AM20" s="23"/>
      <c r="AN20" s="23"/>
      <c r="AO20" s="23"/>
      <c r="AP20" s="2"/>
      <c r="AQ20" s="2"/>
      <c r="AR20" s="2"/>
      <c r="AS20" s="2"/>
      <c r="AT20" s="2"/>
      <c r="AU20" s="2"/>
      <c r="AV20" s="2"/>
      <c r="AW20" s="2"/>
      <c r="AX20" s="2"/>
      <c r="AY20" s="2"/>
      <c r="AZ20" s="2"/>
      <c r="BA20" s="2"/>
      <c r="BB20" s="2"/>
      <c r="BC20" s="2"/>
      <c r="BD20" s="2"/>
      <c r="BE20" s="2"/>
      <c r="BF20" s="2"/>
      <c r="BG20" s="2"/>
      <c r="BH20" s="2"/>
      <c r="BI20" s="41"/>
      <c r="BJ20" s="261">
        <f>COUNTA(BJ12:BN19)</f>
        <v>0</v>
      </c>
      <c r="BK20" s="261"/>
      <c r="BL20" s="261"/>
      <c r="BM20" s="261"/>
      <c r="BN20" s="261"/>
      <c r="BO20" s="344">
        <f>COUNTA(BO12:BS19)</f>
        <v>0</v>
      </c>
      <c r="BP20" s="344"/>
      <c r="BQ20" s="344"/>
      <c r="BR20" s="344"/>
      <c r="BS20" s="344"/>
      <c r="BT20" s="24">
        <f>SUM(BT12:BT19)</f>
        <v>0</v>
      </c>
    </row>
  </sheetData>
  <sheetProtection sheet="1" objects="1" scenarios="1"/>
  <mergeCells count="138">
    <mergeCell ref="C2:AB3"/>
    <mergeCell ref="AE2:AF2"/>
    <mergeCell ref="AM2:BL3"/>
    <mergeCell ref="BO2:BP2"/>
    <mergeCell ref="B5:E5"/>
    <mergeCell ref="F5:K5"/>
    <mergeCell ref="AE5:AH5"/>
    <mergeCell ref="AL5:AO5"/>
    <mergeCell ref="AP5:AU5"/>
    <mergeCell ref="BO5:BR5"/>
    <mergeCell ref="BE8:BH8"/>
    <mergeCell ref="BI8:BS9"/>
    <mergeCell ref="B9:E9"/>
    <mergeCell ref="U9:X9"/>
    <mergeCell ref="AL9:AO9"/>
    <mergeCell ref="BE9:BH9"/>
    <mergeCell ref="B6:H6"/>
    <mergeCell ref="AL6:AR6"/>
    <mergeCell ref="B8:E8"/>
    <mergeCell ref="F8:T9"/>
    <mergeCell ref="U8:X8"/>
    <mergeCell ref="Y8:AI9"/>
    <mergeCell ref="AL8:AO8"/>
    <mergeCell ref="AP8:BD9"/>
    <mergeCell ref="AP11:AW11"/>
    <mergeCell ref="AX11:BE11"/>
    <mergeCell ref="BO11:BS11"/>
    <mergeCell ref="BJ11:BN11"/>
    <mergeCell ref="Y10:AD10"/>
    <mergeCell ref="BI10:BN10"/>
    <mergeCell ref="B11:E11"/>
    <mergeCell ref="F11:M11"/>
    <mergeCell ref="N11:U11"/>
    <mergeCell ref="AE11:AI11"/>
    <mergeCell ref="AL11:AO11"/>
    <mergeCell ref="AP13:AW13"/>
    <mergeCell ref="AX13:BE13"/>
    <mergeCell ref="BO13:BS13"/>
    <mergeCell ref="BO12:BS12"/>
    <mergeCell ref="B13:E13"/>
    <mergeCell ref="F13:M13"/>
    <mergeCell ref="N13:U13"/>
    <mergeCell ref="AE13:AI13"/>
    <mergeCell ref="AL13:AO13"/>
    <mergeCell ref="AE12:AI12"/>
    <mergeCell ref="AL12:AO12"/>
    <mergeCell ref="AP12:AW12"/>
    <mergeCell ref="AX12:BE12"/>
    <mergeCell ref="B12:E12"/>
    <mergeCell ref="F12:M12"/>
    <mergeCell ref="N12:U12"/>
    <mergeCell ref="BJ12:BN12"/>
    <mergeCell ref="BJ13:BN13"/>
    <mergeCell ref="BO15:BS15"/>
    <mergeCell ref="BO14:BS14"/>
    <mergeCell ref="B15:E15"/>
    <mergeCell ref="F15:M15"/>
    <mergeCell ref="N15:U15"/>
    <mergeCell ref="AE15:AI15"/>
    <mergeCell ref="AL15:AO15"/>
    <mergeCell ref="AE14:AI14"/>
    <mergeCell ref="AL14:AO14"/>
    <mergeCell ref="AP14:AW14"/>
    <mergeCell ref="AX14:BE14"/>
    <mergeCell ref="B14:E14"/>
    <mergeCell ref="F14:M14"/>
    <mergeCell ref="N14:U14"/>
    <mergeCell ref="BF14:BI14"/>
    <mergeCell ref="BF15:BI15"/>
    <mergeCell ref="BJ14:BN14"/>
    <mergeCell ref="BJ15:BN15"/>
    <mergeCell ref="BO17:BS17"/>
    <mergeCell ref="BO16:BS16"/>
    <mergeCell ref="B17:E17"/>
    <mergeCell ref="F17:M17"/>
    <mergeCell ref="N17:U17"/>
    <mergeCell ref="AE17:AI17"/>
    <mergeCell ref="AL17:AO17"/>
    <mergeCell ref="AE16:AI16"/>
    <mergeCell ref="AL16:AO16"/>
    <mergeCell ref="AP16:AW16"/>
    <mergeCell ref="AX16:BE16"/>
    <mergeCell ref="B16:E16"/>
    <mergeCell ref="F16:M16"/>
    <mergeCell ref="N16:U16"/>
    <mergeCell ref="BF16:BI16"/>
    <mergeCell ref="BF17:BI17"/>
    <mergeCell ref="BJ16:BN16"/>
    <mergeCell ref="BJ17:BN17"/>
    <mergeCell ref="Z17:AD17"/>
    <mergeCell ref="AE20:AI20"/>
    <mergeCell ref="BO20:BS20"/>
    <mergeCell ref="AP19:AW19"/>
    <mergeCell ref="AX19:BE19"/>
    <mergeCell ref="BO19:BS19"/>
    <mergeCell ref="BF19:BI19"/>
    <mergeCell ref="BO18:BS18"/>
    <mergeCell ref="B19:E19"/>
    <mergeCell ref="F19:M19"/>
    <mergeCell ref="N19:U19"/>
    <mergeCell ref="AE19:AI19"/>
    <mergeCell ref="AL19:AO19"/>
    <mergeCell ref="AE18:AI18"/>
    <mergeCell ref="AL18:AO18"/>
    <mergeCell ref="AP18:AW18"/>
    <mergeCell ref="AX18:BE18"/>
    <mergeCell ref="B18:E18"/>
    <mergeCell ref="F18:M18"/>
    <mergeCell ref="N18:U18"/>
    <mergeCell ref="V18:Y18"/>
    <mergeCell ref="BF18:BI18"/>
    <mergeCell ref="V19:Y19"/>
    <mergeCell ref="Z20:AD20"/>
    <mergeCell ref="BJ20:BN20"/>
    <mergeCell ref="BJ18:BN18"/>
    <mergeCell ref="BJ19:BN19"/>
    <mergeCell ref="BF11:BI11"/>
    <mergeCell ref="BF12:BI12"/>
    <mergeCell ref="BF13:BI13"/>
    <mergeCell ref="Z18:AD18"/>
    <mergeCell ref="Z19:AD19"/>
    <mergeCell ref="V11:Y11"/>
    <mergeCell ref="V12:Y12"/>
    <mergeCell ref="V13:Y13"/>
    <mergeCell ref="V14:Y14"/>
    <mergeCell ref="V15:Y15"/>
    <mergeCell ref="V16:Y16"/>
    <mergeCell ref="V17:Y17"/>
    <mergeCell ref="Z11:AD11"/>
    <mergeCell ref="Z12:AD12"/>
    <mergeCell ref="Z13:AD13"/>
    <mergeCell ref="Z14:AD14"/>
    <mergeCell ref="Z15:AD15"/>
    <mergeCell ref="Z16:AD16"/>
    <mergeCell ref="AP17:AW17"/>
    <mergeCell ref="AX17:BE17"/>
    <mergeCell ref="AP15:AW15"/>
    <mergeCell ref="AX15:BE15"/>
  </mergeCells>
  <phoneticPr fontId="3"/>
  <dataValidations count="5">
    <dataValidation allowBlank="1" showInputMessage="1" showErrorMessage="1" prompt="クラブ情報_x000a_シートで入力" sqref="F8:T9 Y8:AI9 AP8:BD9 BI8:BS9" xr:uid="{8C9770C2-5504-410D-B740-8ECD7C1BCA81}"/>
    <dataValidation type="list" allowBlank="1" showInputMessage="1" showErrorMessage="1" sqref="BF12:BI19 V14:Y19" xr:uid="{0FFFECB9-3E46-4F8C-8AF9-9E12534CE7AD}">
      <formula1>"中３,高１,高２,高３,大１,大２,大３,大４,その他"</formula1>
    </dataValidation>
    <dataValidation type="list" allowBlank="1" showInputMessage="1" showErrorMessage="1" sqref="Z12:AI19 BJ12:BS19" xr:uid="{FDFA4B5F-8F3E-4B04-A1AC-53ACE68BFE74}">
      <formula1>"○"</formula1>
    </dataValidation>
    <dataValidation imeMode="on" allowBlank="1" showInputMessage="1" showErrorMessage="1" prompt="姓と名の間に_x000a_全角スペースを_x000a_入れてください" sqref="N12:N19 F12:F19 AX12:AX19 AP12:AP19" xr:uid="{9BC33B0E-4C12-4F59-BA72-EC605224E774}"/>
    <dataValidation type="list" allowBlank="1" showInputMessage="1" showErrorMessage="1" sqref="V12:Y12 V13:Y13" xr:uid="{A841734D-8EAE-40A1-B100-2236E008CBE2}">
      <formula1>"中３,高１,高２,高３,"</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colBreaks count="1" manualBreakCount="1">
    <brk id="36" max="1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0E8B1-ACE1-420D-AA24-1C010401BA18}">
  <sheetPr>
    <tabColor rgb="FFFFFFCC"/>
  </sheetPr>
  <dimension ref="A1:AL37"/>
  <sheetViews>
    <sheetView showGridLines="0" view="pageBreakPreview" zoomScale="70" zoomScaleNormal="100" zoomScaleSheetLayoutView="70" workbookViewId="0">
      <pane ySplit="12" topLeftCell="A13" activePane="bottomLeft" state="frozen"/>
      <selection activeCell="AG32" sqref="AG32"/>
      <selection pane="bottomLeft" activeCell="BM21" sqref="BM21:BM22"/>
    </sheetView>
  </sheetViews>
  <sheetFormatPr defaultColWidth="9" defaultRowHeight="21.6" customHeight="1" x14ac:dyDescent="0.15"/>
  <cols>
    <col min="1" max="256" width="2.625" style="1" customWidth="1"/>
    <col min="257" max="16384" width="9" style="1"/>
  </cols>
  <sheetData>
    <row r="1" spans="1:38" ht="9.9499999999999993" customHeight="1" x14ac:dyDescent="0.15"/>
    <row r="2" spans="1:38"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row>
    <row r="3" spans="1:38"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row>
    <row r="4" spans="1:38"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349" t="s">
        <v>123</v>
      </c>
      <c r="AF4" s="347"/>
      <c r="AG4" s="347"/>
      <c r="AH4" s="347"/>
      <c r="AI4" s="350"/>
    </row>
    <row r="5" spans="1:38" s="14" customFormat="1" ht="30" customHeight="1" x14ac:dyDescent="0.15">
      <c r="B5" s="266" t="s">
        <v>67</v>
      </c>
      <c r="C5" s="266"/>
      <c r="D5" s="266"/>
      <c r="E5" s="266"/>
      <c r="F5" s="267"/>
      <c r="G5" s="267"/>
      <c r="H5" s="267"/>
      <c r="I5" s="267"/>
      <c r="J5" s="267"/>
      <c r="K5" s="267"/>
      <c r="Y5" s="268">
        <f>COUNTA(F11)</f>
        <v>0</v>
      </c>
      <c r="Z5" s="269"/>
      <c r="AA5" s="269"/>
      <c r="AB5" s="242" t="s">
        <v>74</v>
      </c>
      <c r="AC5" s="242"/>
      <c r="AD5" s="348"/>
      <c r="AE5" s="319">
        <f>COUNTA(F13:O22)</f>
        <v>0</v>
      </c>
      <c r="AF5" s="319"/>
      <c r="AG5" s="319"/>
      <c r="AH5" s="268"/>
      <c r="AI5" s="15" t="s">
        <v>15</v>
      </c>
    </row>
    <row r="6" spans="1:38" s="14" customFormat="1" ht="30" customHeight="1" x14ac:dyDescent="0.15">
      <c r="B6" s="270" t="s">
        <v>74</v>
      </c>
      <c r="C6" s="270"/>
      <c r="D6" s="270"/>
      <c r="E6" s="270"/>
      <c r="F6" s="270"/>
      <c r="G6" s="270"/>
      <c r="H6" s="270"/>
      <c r="I6" s="16"/>
      <c r="J6" s="16" t="s">
        <v>300</v>
      </c>
      <c r="K6" s="16"/>
      <c r="L6" s="16"/>
      <c r="M6" s="16"/>
      <c r="N6" s="16"/>
      <c r="O6" s="16"/>
      <c r="P6" s="16"/>
      <c r="Q6" s="16"/>
      <c r="R6" s="16"/>
      <c r="S6" s="16"/>
      <c r="T6" s="16"/>
      <c r="U6" s="16"/>
      <c r="V6" s="16"/>
      <c r="W6" s="16"/>
      <c r="X6" s="16"/>
      <c r="Y6" s="16" t="s">
        <v>301</v>
      </c>
      <c r="Z6" s="16"/>
      <c r="AA6" s="16"/>
      <c r="AB6" s="16"/>
      <c r="AC6" s="16"/>
      <c r="AD6" s="16"/>
      <c r="AE6" s="16"/>
      <c r="AF6" s="16"/>
      <c r="AG6" s="16"/>
      <c r="AH6" s="16"/>
      <c r="AI6" s="17"/>
    </row>
    <row r="7" spans="1:38" ht="9.9499999999999993" customHeight="1" x14ac:dyDescent="0.15">
      <c r="B7" s="18"/>
      <c r="C7" s="18"/>
      <c r="D7" s="18"/>
      <c r="E7" s="18"/>
      <c r="F7" s="18"/>
      <c r="G7" s="18"/>
      <c r="H7" s="19"/>
      <c r="I7" s="19"/>
      <c r="J7" s="19"/>
      <c r="K7" s="19"/>
      <c r="L7" s="19"/>
      <c r="M7" s="19"/>
      <c r="N7" s="20"/>
      <c r="O7" s="20"/>
      <c r="P7" s="20"/>
      <c r="Q7" s="20"/>
      <c r="R7" s="20"/>
      <c r="S7" s="20"/>
      <c r="X7" s="21"/>
    </row>
    <row r="8" spans="1:38"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row>
    <row r="9" spans="1:38"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row>
    <row r="10" spans="1:38" ht="21.6" customHeight="1" thickBot="1" x14ac:dyDescent="0.2">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row>
    <row r="11" spans="1:38" ht="30" customHeight="1" thickBot="1" x14ac:dyDescent="0.2">
      <c r="B11" s="362" t="s">
        <v>76</v>
      </c>
      <c r="C11" s="362"/>
      <c r="D11" s="362"/>
      <c r="E11" s="363"/>
      <c r="F11" s="364"/>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6"/>
      <c r="AL11" s="1" t="s">
        <v>143</v>
      </c>
    </row>
    <row r="12" spans="1:38" ht="30" customHeight="1" thickBot="1" x14ac:dyDescent="0.2">
      <c r="B12" s="284"/>
      <c r="C12" s="284"/>
      <c r="D12" s="284"/>
      <c r="E12" s="284"/>
      <c r="F12" s="351" t="s">
        <v>7</v>
      </c>
      <c r="G12" s="351"/>
      <c r="H12" s="351"/>
      <c r="I12" s="351"/>
      <c r="J12" s="351"/>
      <c r="K12" s="351"/>
      <c r="L12" s="351"/>
      <c r="M12" s="351"/>
      <c r="N12" s="351"/>
      <c r="O12" s="351"/>
      <c r="P12" s="351" t="s">
        <v>17</v>
      </c>
      <c r="Q12" s="351"/>
      <c r="R12" s="351"/>
      <c r="S12" s="351"/>
      <c r="T12" s="351"/>
      <c r="U12" s="351"/>
      <c r="V12" s="351"/>
      <c r="W12" s="351"/>
      <c r="X12" s="351"/>
      <c r="Y12" s="351"/>
      <c r="Z12" s="352" t="s">
        <v>23</v>
      </c>
      <c r="AA12" s="352"/>
      <c r="AB12" s="352"/>
      <c r="AC12" s="352"/>
      <c r="AD12" s="352"/>
      <c r="AE12" s="353" t="s">
        <v>58</v>
      </c>
      <c r="AF12" s="354"/>
      <c r="AG12" s="354"/>
      <c r="AH12" s="354"/>
      <c r="AI12" s="355"/>
    </row>
    <row r="13" spans="1:38" ht="30" customHeight="1" x14ac:dyDescent="0.15">
      <c r="B13" s="262">
        <v>1</v>
      </c>
      <c r="C13" s="262"/>
      <c r="D13" s="262"/>
      <c r="E13" s="263"/>
      <c r="F13" s="310"/>
      <c r="G13" s="311"/>
      <c r="H13" s="311"/>
      <c r="I13" s="311"/>
      <c r="J13" s="311"/>
      <c r="K13" s="311"/>
      <c r="L13" s="311"/>
      <c r="M13" s="311"/>
      <c r="N13" s="311"/>
      <c r="O13" s="311"/>
      <c r="P13" s="312"/>
      <c r="Q13" s="312"/>
      <c r="R13" s="312"/>
      <c r="S13" s="312"/>
      <c r="T13" s="312"/>
      <c r="U13" s="312"/>
      <c r="V13" s="312"/>
      <c r="W13" s="312"/>
      <c r="X13" s="312"/>
      <c r="Y13" s="312"/>
      <c r="Z13" s="311"/>
      <c r="AA13" s="311"/>
      <c r="AB13" s="311"/>
      <c r="AC13" s="311"/>
      <c r="AD13" s="311"/>
      <c r="AE13" s="257"/>
      <c r="AF13" s="258"/>
      <c r="AG13" s="258"/>
      <c r="AH13" s="258"/>
      <c r="AI13" s="260"/>
    </row>
    <row r="14" spans="1:38" ht="30" customHeight="1" x14ac:dyDescent="0.15">
      <c r="B14" s="262">
        <v>2</v>
      </c>
      <c r="C14" s="262"/>
      <c r="D14" s="262"/>
      <c r="E14" s="263"/>
      <c r="F14" s="313"/>
      <c r="G14" s="314"/>
      <c r="H14" s="314"/>
      <c r="I14" s="314"/>
      <c r="J14" s="314"/>
      <c r="K14" s="314"/>
      <c r="L14" s="314"/>
      <c r="M14" s="314"/>
      <c r="N14" s="314"/>
      <c r="O14" s="314"/>
      <c r="P14" s="315"/>
      <c r="Q14" s="315"/>
      <c r="R14" s="315"/>
      <c r="S14" s="315"/>
      <c r="T14" s="315"/>
      <c r="U14" s="315"/>
      <c r="V14" s="315"/>
      <c r="W14" s="315"/>
      <c r="X14" s="315"/>
      <c r="Y14" s="315"/>
      <c r="Z14" s="314"/>
      <c r="AA14" s="314"/>
      <c r="AB14" s="314"/>
      <c r="AC14" s="314"/>
      <c r="AD14" s="314"/>
      <c r="AE14" s="288"/>
      <c r="AF14" s="289"/>
      <c r="AG14" s="289"/>
      <c r="AH14" s="289"/>
      <c r="AI14" s="290"/>
    </row>
    <row r="15" spans="1:38" ht="30" customHeight="1" x14ac:dyDescent="0.15">
      <c r="B15" s="262">
        <v>3</v>
      </c>
      <c r="C15" s="262"/>
      <c r="D15" s="262"/>
      <c r="E15" s="263"/>
      <c r="F15" s="313"/>
      <c r="G15" s="314"/>
      <c r="H15" s="314"/>
      <c r="I15" s="314"/>
      <c r="J15" s="314"/>
      <c r="K15" s="314"/>
      <c r="L15" s="314"/>
      <c r="M15" s="314"/>
      <c r="N15" s="314"/>
      <c r="O15" s="314"/>
      <c r="P15" s="315"/>
      <c r="Q15" s="315"/>
      <c r="R15" s="315"/>
      <c r="S15" s="315"/>
      <c r="T15" s="315"/>
      <c r="U15" s="315"/>
      <c r="V15" s="315"/>
      <c r="W15" s="315"/>
      <c r="X15" s="315"/>
      <c r="Y15" s="315"/>
      <c r="Z15" s="314"/>
      <c r="AA15" s="314"/>
      <c r="AB15" s="314"/>
      <c r="AC15" s="314"/>
      <c r="AD15" s="314"/>
      <c r="AE15" s="288"/>
      <c r="AF15" s="289"/>
      <c r="AG15" s="289"/>
      <c r="AH15" s="289"/>
      <c r="AI15" s="290"/>
    </row>
    <row r="16" spans="1:38" ht="30" customHeight="1" x14ac:dyDescent="0.15">
      <c r="B16" s="262">
        <v>4</v>
      </c>
      <c r="C16" s="262"/>
      <c r="D16" s="262"/>
      <c r="E16" s="263"/>
      <c r="F16" s="313"/>
      <c r="G16" s="314"/>
      <c r="H16" s="314"/>
      <c r="I16" s="314"/>
      <c r="J16" s="314"/>
      <c r="K16" s="314"/>
      <c r="L16" s="314"/>
      <c r="M16" s="314"/>
      <c r="N16" s="314"/>
      <c r="O16" s="314"/>
      <c r="P16" s="315"/>
      <c r="Q16" s="315"/>
      <c r="R16" s="315"/>
      <c r="S16" s="315"/>
      <c r="T16" s="315"/>
      <c r="U16" s="315"/>
      <c r="V16" s="315"/>
      <c r="W16" s="315"/>
      <c r="X16" s="315"/>
      <c r="Y16" s="315"/>
      <c r="Z16" s="314"/>
      <c r="AA16" s="314"/>
      <c r="AB16" s="314"/>
      <c r="AC16" s="314"/>
      <c r="AD16" s="314"/>
      <c r="AE16" s="288"/>
      <c r="AF16" s="289"/>
      <c r="AG16" s="289"/>
      <c r="AH16" s="289"/>
      <c r="AI16" s="290"/>
    </row>
    <row r="17" spans="1:35" ht="30" customHeight="1" x14ac:dyDescent="0.15">
      <c r="B17" s="262">
        <v>5</v>
      </c>
      <c r="C17" s="262"/>
      <c r="D17" s="262"/>
      <c r="E17" s="263"/>
      <c r="F17" s="313"/>
      <c r="G17" s="314"/>
      <c r="H17" s="314"/>
      <c r="I17" s="314"/>
      <c r="J17" s="314"/>
      <c r="K17" s="314"/>
      <c r="L17" s="314"/>
      <c r="M17" s="314"/>
      <c r="N17" s="314"/>
      <c r="O17" s="314"/>
      <c r="P17" s="315"/>
      <c r="Q17" s="315"/>
      <c r="R17" s="315"/>
      <c r="S17" s="315"/>
      <c r="T17" s="315"/>
      <c r="U17" s="315"/>
      <c r="V17" s="315"/>
      <c r="W17" s="315"/>
      <c r="X17" s="315"/>
      <c r="Y17" s="315"/>
      <c r="Z17" s="314"/>
      <c r="AA17" s="314"/>
      <c r="AB17" s="314"/>
      <c r="AC17" s="314"/>
      <c r="AD17" s="314"/>
      <c r="AE17" s="288"/>
      <c r="AF17" s="289"/>
      <c r="AG17" s="289"/>
      <c r="AH17" s="289"/>
      <c r="AI17" s="290"/>
    </row>
    <row r="18" spans="1:35" ht="30" customHeight="1" x14ac:dyDescent="0.15">
      <c r="B18" s="262">
        <v>6</v>
      </c>
      <c r="C18" s="262"/>
      <c r="D18" s="262"/>
      <c r="E18" s="263"/>
      <c r="F18" s="313"/>
      <c r="G18" s="314"/>
      <c r="H18" s="314"/>
      <c r="I18" s="314"/>
      <c r="J18" s="314"/>
      <c r="K18" s="314"/>
      <c r="L18" s="314"/>
      <c r="M18" s="314"/>
      <c r="N18" s="314"/>
      <c r="O18" s="314"/>
      <c r="P18" s="315"/>
      <c r="Q18" s="315"/>
      <c r="R18" s="315"/>
      <c r="S18" s="315"/>
      <c r="T18" s="315"/>
      <c r="U18" s="315"/>
      <c r="V18" s="315"/>
      <c r="W18" s="315"/>
      <c r="X18" s="315"/>
      <c r="Y18" s="315"/>
      <c r="Z18" s="314"/>
      <c r="AA18" s="314"/>
      <c r="AB18" s="314"/>
      <c r="AC18" s="314"/>
      <c r="AD18" s="314"/>
      <c r="AE18" s="288"/>
      <c r="AF18" s="289"/>
      <c r="AG18" s="289"/>
      <c r="AH18" s="289"/>
      <c r="AI18" s="290"/>
    </row>
    <row r="19" spans="1:35" ht="30" customHeight="1" x14ac:dyDescent="0.15">
      <c r="B19" s="263">
        <v>7</v>
      </c>
      <c r="C19" s="360"/>
      <c r="D19" s="360"/>
      <c r="E19" s="361"/>
      <c r="F19" s="291"/>
      <c r="G19" s="289"/>
      <c r="H19" s="289"/>
      <c r="I19" s="289"/>
      <c r="J19" s="289"/>
      <c r="K19" s="289"/>
      <c r="L19" s="289"/>
      <c r="M19" s="289"/>
      <c r="N19" s="289"/>
      <c r="O19" s="292"/>
      <c r="P19" s="293"/>
      <c r="Q19" s="294"/>
      <c r="R19" s="294"/>
      <c r="S19" s="294"/>
      <c r="T19" s="294"/>
      <c r="U19" s="294"/>
      <c r="V19" s="294"/>
      <c r="W19" s="294"/>
      <c r="X19" s="294"/>
      <c r="Y19" s="295"/>
      <c r="Z19" s="314"/>
      <c r="AA19" s="314"/>
      <c r="AB19" s="314"/>
      <c r="AC19" s="314"/>
      <c r="AD19" s="314"/>
      <c r="AE19" s="288"/>
      <c r="AF19" s="289"/>
      <c r="AG19" s="289"/>
      <c r="AH19" s="289"/>
      <c r="AI19" s="290"/>
    </row>
    <row r="20" spans="1:35" ht="30" customHeight="1" x14ac:dyDescent="0.15">
      <c r="B20" s="263">
        <v>8</v>
      </c>
      <c r="C20" s="360"/>
      <c r="D20" s="360"/>
      <c r="E20" s="361"/>
      <c r="F20" s="291"/>
      <c r="G20" s="289"/>
      <c r="H20" s="289"/>
      <c r="I20" s="289"/>
      <c r="J20" s="289"/>
      <c r="K20" s="289"/>
      <c r="L20" s="289"/>
      <c r="M20" s="289"/>
      <c r="N20" s="289"/>
      <c r="O20" s="292"/>
      <c r="P20" s="293"/>
      <c r="Q20" s="294"/>
      <c r="R20" s="294"/>
      <c r="S20" s="294"/>
      <c r="T20" s="294"/>
      <c r="U20" s="294"/>
      <c r="V20" s="294"/>
      <c r="W20" s="294"/>
      <c r="X20" s="294"/>
      <c r="Y20" s="295"/>
      <c r="Z20" s="314"/>
      <c r="AA20" s="314"/>
      <c r="AB20" s="314"/>
      <c r="AC20" s="314"/>
      <c r="AD20" s="314"/>
      <c r="AE20" s="288"/>
      <c r="AF20" s="289"/>
      <c r="AG20" s="289"/>
      <c r="AH20" s="289"/>
      <c r="AI20" s="290"/>
    </row>
    <row r="21" spans="1:35" ht="30" customHeight="1" x14ac:dyDescent="0.15">
      <c r="B21" s="263">
        <v>9</v>
      </c>
      <c r="C21" s="360"/>
      <c r="D21" s="360"/>
      <c r="E21" s="361"/>
      <c r="F21" s="291"/>
      <c r="G21" s="289"/>
      <c r="H21" s="289"/>
      <c r="I21" s="289"/>
      <c r="J21" s="289"/>
      <c r="K21" s="289"/>
      <c r="L21" s="289"/>
      <c r="M21" s="289"/>
      <c r="N21" s="289"/>
      <c r="O21" s="292"/>
      <c r="P21" s="293"/>
      <c r="Q21" s="294"/>
      <c r="R21" s="294"/>
      <c r="S21" s="294"/>
      <c r="T21" s="294"/>
      <c r="U21" s="294"/>
      <c r="V21" s="294"/>
      <c r="W21" s="294"/>
      <c r="X21" s="294"/>
      <c r="Y21" s="295"/>
      <c r="Z21" s="314"/>
      <c r="AA21" s="314"/>
      <c r="AB21" s="314"/>
      <c r="AC21" s="314"/>
      <c r="AD21" s="314"/>
      <c r="AE21" s="288"/>
      <c r="AF21" s="289"/>
      <c r="AG21" s="289"/>
      <c r="AH21" s="289"/>
      <c r="AI21" s="290"/>
    </row>
    <row r="22" spans="1:35" ht="30" customHeight="1" x14ac:dyDescent="0.15">
      <c r="B22" s="263">
        <v>10</v>
      </c>
      <c r="C22" s="360"/>
      <c r="D22" s="360"/>
      <c r="E22" s="361"/>
      <c r="F22" s="291"/>
      <c r="G22" s="289"/>
      <c r="H22" s="289"/>
      <c r="I22" s="289"/>
      <c r="J22" s="289"/>
      <c r="K22" s="289"/>
      <c r="L22" s="289"/>
      <c r="M22" s="289"/>
      <c r="N22" s="289"/>
      <c r="O22" s="292"/>
      <c r="P22" s="293"/>
      <c r="Q22" s="294"/>
      <c r="R22" s="294"/>
      <c r="S22" s="294"/>
      <c r="T22" s="294"/>
      <c r="U22" s="294"/>
      <c r="V22" s="294"/>
      <c r="W22" s="294"/>
      <c r="X22" s="294"/>
      <c r="Y22" s="295"/>
      <c r="Z22" s="314"/>
      <c r="AA22" s="314"/>
      <c r="AB22" s="314"/>
      <c r="AC22" s="314"/>
      <c r="AD22" s="314"/>
      <c r="AE22" s="288"/>
      <c r="AF22" s="289"/>
      <c r="AG22" s="289"/>
      <c r="AH22" s="289"/>
      <c r="AI22" s="290"/>
    </row>
    <row r="23" spans="1:35" ht="30" customHeight="1" thickBot="1" x14ac:dyDescent="0.2">
      <c r="B23" s="180" t="s">
        <v>75</v>
      </c>
      <c r="C23" s="180"/>
      <c r="D23" s="180"/>
      <c r="E23" s="133"/>
      <c r="F23" s="316"/>
      <c r="G23" s="317"/>
      <c r="H23" s="317"/>
      <c r="I23" s="317"/>
      <c r="J23" s="317"/>
      <c r="K23" s="317"/>
      <c r="L23" s="317"/>
      <c r="M23" s="317"/>
      <c r="N23" s="317"/>
      <c r="O23" s="317"/>
      <c r="P23" s="318"/>
      <c r="Q23" s="318"/>
      <c r="R23" s="318"/>
      <c r="S23" s="318"/>
      <c r="T23" s="318"/>
      <c r="U23" s="318"/>
      <c r="V23" s="318"/>
      <c r="W23" s="318"/>
      <c r="X23" s="318"/>
      <c r="Y23" s="318"/>
      <c r="Z23" s="317"/>
      <c r="AA23" s="317"/>
      <c r="AB23" s="317"/>
      <c r="AC23" s="317"/>
      <c r="AD23" s="317"/>
      <c r="AE23" s="255"/>
      <c r="AF23" s="249"/>
      <c r="AG23" s="249"/>
      <c r="AH23" s="249"/>
      <c r="AI23" s="250"/>
    </row>
    <row r="24" spans="1:35" ht="30" hidden="1" customHeight="1" thickBot="1" x14ac:dyDescent="0.2">
      <c r="B24" s="180" t="s">
        <v>75</v>
      </c>
      <c r="C24" s="180"/>
      <c r="D24" s="180"/>
      <c r="E24" s="133"/>
      <c r="F24" s="340"/>
      <c r="G24" s="338"/>
      <c r="H24" s="338"/>
      <c r="I24" s="338"/>
      <c r="J24" s="338"/>
      <c r="K24" s="338"/>
      <c r="L24" s="338"/>
      <c r="M24" s="338"/>
      <c r="N24" s="338"/>
      <c r="O24" s="338"/>
      <c r="P24" s="358"/>
      <c r="Q24" s="358"/>
      <c r="R24" s="358"/>
      <c r="S24" s="358"/>
      <c r="T24" s="358"/>
      <c r="U24" s="358"/>
      <c r="V24" s="358"/>
      <c r="W24" s="358"/>
      <c r="X24" s="358"/>
      <c r="Y24" s="358"/>
      <c r="Z24" s="338"/>
      <c r="AA24" s="338"/>
      <c r="AB24" s="338"/>
      <c r="AC24" s="338"/>
      <c r="AD24" s="338"/>
      <c r="AE24" s="333"/>
      <c r="AF24" s="334"/>
      <c r="AG24" s="334"/>
      <c r="AH24" s="334"/>
      <c r="AI24" s="359"/>
    </row>
    <row r="25" spans="1:35" ht="21.6" hidden="1" customHeight="1" thickBot="1" x14ac:dyDescent="0.2">
      <c r="A25" s="2"/>
      <c r="B25" s="23"/>
      <c r="C25" s="23"/>
      <c r="D25" s="23"/>
      <c r="E25" s="23"/>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30" hidden="1" customHeight="1" thickBot="1" x14ac:dyDescent="0.2">
      <c r="B26" s="362" t="s">
        <v>76</v>
      </c>
      <c r="C26" s="362"/>
      <c r="D26" s="362"/>
      <c r="E26" s="362"/>
      <c r="F26" s="364"/>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6"/>
    </row>
    <row r="27" spans="1:35" ht="30" hidden="1" customHeight="1" thickBot="1" x14ac:dyDescent="0.2">
      <c r="B27" s="284"/>
      <c r="C27" s="284"/>
      <c r="D27" s="284"/>
      <c r="E27" s="284"/>
      <c r="F27" s="271" t="s">
        <v>7</v>
      </c>
      <c r="G27" s="271"/>
      <c r="H27" s="271"/>
      <c r="I27" s="271"/>
      <c r="J27" s="271"/>
      <c r="K27" s="271"/>
      <c r="L27" s="271"/>
      <c r="M27" s="271"/>
      <c r="N27" s="271"/>
      <c r="O27" s="271"/>
      <c r="P27" s="271" t="s">
        <v>17</v>
      </c>
      <c r="Q27" s="271"/>
      <c r="R27" s="271"/>
      <c r="S27" s="271"/>
      <c r="T27" s="271"/>
      <c r="U27" s="271"/>
      <c r="V27" s="271"/>
      <c r="W27" s="271"/>
      <c r="X27" s="271"/>
      <c r="Y27" s="271"/>
      <c r="Z27" s="356" t="s">
        <v>23</v>
      </c>
      <c r="AA27" s="356"/>
      <c r="AB27" s="356"/>
      <c r="AC27" s="356"/>
      <c r="AD27" s="356"/>
      <c r="AE27" s="357" t="s">
        <v>58</v>
      </c>
      <c r="AF27" s="253"/>
      <c r="AG27" s="253"/>
      <c r="AH27" s="253"/>
      <c r="AI27" s="254"/>
    </row>
    <row r="28" spans="1:35" ht="30" hidden="1" customHeight="1" x14ac:dyDescent="0.15">
      <c r="B28" s="262">
        <v>1</v>
      </c>
      <c r="C28" s="262"/>
      <c r="D28" s="262"/>
      <c r="E28" s="263"/>
      <c r="F28" s="310"/>
      <c r="G28" s="311"/>
      <c r="H28" s="311"/>
      <c r="I28" s="311"/>
      <c r="J28" s="311"/>
      <c r="K28" s="311"/>
      <c r="L28" s="311"/>
      <c r="M28" s="311"/>
      <c r="N28" s="311"/>
      <c r="O28" s="311"/>
      <c r="P28" s="312"/>
      <c r="Q28" s="312"/>
      <c r="R28" s="312"/>
      <c r="S28" s="312"/>
      <c r="T28" s="312"/>
      <c r="U28" s="312"/>
      <c r="V28" s="312"/>
      <c r="W28" s="312"/>
      <c r="X28" s="312"/>
      <c r="Y28" s="312"/>
      <c r="Z28" s="311"/>
      <c r="AA28" s="311"/>
      <c r="AB28" s="311"/>
      <c r="AC28" s="311"/>
      <c r="AD28" s="311"/>
      <c r="AE28" s="257"/>
      <c r="AF28" s="258"/>
      <c r="AG28" s="258"/>
      <c r="AH28" s="258"/>
      <c r="AI28" s="260"/>
    </row>
    <row r="29" spans="1:35" ht="30" hidden="1" customHeight="1" x14ac:dyDescent="0.15">
      <c r="B29" s="262">
        <v>2</v>
      </c>
      <c r="C29" s="262"/>
      <c r="D29" s="262"/>
      <c r="E29" s="263"/>
      <c r="F29" s="313"/>
      <c r="G29" s="314"/>
      <c r="H29" s="314"/>
      <c r="I29" s="314"/>
      <c r="J29" s="314"/>
      <c r="K29" s="314"/>
      <c r="L29" s="314"/>
      <c r="M29" s="314"/>
      <c r="N29" s="314"/>
      <c r="O29" s="314"/>
      <c r="P29" s="315"/>
      <c r="Q29" s="315"/>
      <c r="R29" s="315"/>
      <c r="S29" s="315"/>
      <c r="T29" s="315"/>
      <c r="U29" s="315"/>
      <c r="V29" s="315"/>
      <c r="W29" s="315"/>
      <c r="X29" s="315"/>
      <c r="Y29" s="315"/>
      <c r="Z29" s="314"/>
      <c r="AA29" s="314"/>
      <c r="AB29" s="314"/>
      <c r="AC29" s="314"/>
      <c r="AD29" s="314"/>
      <c r="AE29" s="288"/>
      <c r="AF29" s="289"/>
      <c r="AG29" s="289"/>
      <c r="AH29" s="289"/>
      <c r="AI29" s="290"/>
    </row>
    <row r="30" spans="1:35" ht="30" hidden="1" customHeight="1" x14ac:dyDescent="0.15">
      <c r="B30" s="262">
        <v>3</v>
      </c>
      <c r="C30" s="262"/>
      <c r="D30" s="262"/>
      <c r="E30" s="263"/>
      <c r="F30" s="313"/>
      <c r="G30" s="314"/>
      <c r="H30" s="314"/>
      <c r="I30" s="314"/>
      <c r="J30" s="314"/>
      <c r="K30" s="314"/>
      <c r="L30" s="314"/>
      <c r="M30" s="314"/>
      <c r="N30" s="314"/>
      <c r="O30" s="314"/>
      <c r="P30" s="315"/>
      <c r="Q30" s="315"/>
      <c r="R30" s="315"/>
      <c r="S30" s="315"/>
      <c r="T30" s="315"/>
      <c r="U30" s="315"/>
      <c r="V30" s="315"/>
      <c r="W30" s="315"/>
      <c r="X30" s="315"/>
      <c r="Y30" s="315"/>
      <c r="Z30" s="314"/>
      <c r="AA30" s="314"/>
      <c r="AB30" s="314"/>
      <c r="AC30" s="314"/>
      <c r="AD30" s="314"/>
      <c r="AE30" s="288"/>
      <c r="AF30" s="289"/>
      <c r="AG30" s="289"/>
      <c r="AH30" s="289"/>
      <c r="AI30" s="290"/>
    </row>
    <row r="31" spans="1:35" ht="30" hidden="1" customHeight="1" x14ac:dyDescent="0.15">
      <c r="B31" s="262">
        <v>4</v>
      </c>
      <c r="C31" s="262"/>
      <c r="D31" s="262"/>
      <c r="E31" s="263"/>
      <c r="F31" s="313"/>
      <c r="G31" s="314"/>
      <c r="H31" s="314"/>
      <c r="I31" s="314"/>
      <c r="J31" s="314"/>
      <c r="K31" s="314"/>
      <c r="L31" s="314"/>
      <c r="M31" s="314"/>
      <c r="N31" s="314"/>
      <c r="O31" s="314"/>
      <c r="P31" s="315"/>
      <c r="Q31" s="315"/>
      <c r="R31" s="315"/>
      <c r="S31" s="315"/>
      <c r="T31" s="315"/>
      <c r="U31" s="315"/>
      <c r="V31" s="315"/>
      <c r="W31" s="315"/>
      <c r="X31" s="315"/>
      <c r="Y31" s="315"/>
      <c r="Z31" s="314"/>
      <c r="AA31" s="314"/>
      <c r="AB31" s="314"/>
      <c r="AC31" s="314"/>
      <c r="AD31" s="314"/>
      <c r="AE31" s="288"/>
      <c r="AF31" s="289"/>
      <c r="AG31" s="289"/>
      <c r="AH31" s="289"/>
      <c r="AI31" s="290"/>
    </row>
    <row r="32" spans="1:35" ht="30" hidden="1" customHeight="1" x14ac:dyDescent="0.15">
      <c r="B32" s="262">
        <v>5</v>
      </c>
      <c r="C32" s="262"/>
      <c r="D32" s="262"/>
      <c r="E32" s="263"/>
      <c r="F32" s="313"/>
      <c r="G32" s="314"/>
      <c r="H32" s="314"/>
      <c r="I32" s="314"/>
      <c r="J32" s="314"/>
      <c r="K32" s="314"/>
      <c r="L32" s="314"/>
      <c r="M32" s="314"/>
      <c r="N32" s="314"/>
      <c r="O32" s="314"/>
      <c r="P32" s="315"/>
      <c r="Q32" s="315"/>
      <c r="R32" s="315"/>
      <c r="S32" s="315"/>
      <c r="T32" s="315"/>
      <c r="U32" s="315"/>
      <c r="V32" s="315"/>
      <c r="W32" s="315"/>
      <c r="X32" s="315"/>
      <c r="Y32" s="315"/>
      <c r="Z32" s="314"/>
      <c r="AA32" s="314"/>
      <c r="AB32" s="314"/>
      <c r="AC32" s="314"/>
      <c r="AD32" s="314"/>
      <c r="AE32" s="288"/>
      <c r="AF32" s="289"/>
      <c r="AG32" s="289"/>
      <c r="AH32" s="289"/>
      <c r="AI32" s="290"/>
    </row>
    <row r="33" spans="1:35" ht="30" hidden="1" customHeight="1" x14ac:dyDescent="0.15">
      <c r="B33" s="262">
        <v>6</v>
      </c>
      <c r="C33" s="262"/>
      <c r="D33" s="262"/>
      <c r="E33" s="263"/>
      <c r="F33" s="313"/>
      <c r="G33" s="314"/>
      <c r="H33" s="314"/>
      <c r="I33" s="314"/>
      <c r="J33" s="314"/>
      <c r="K33" s="314"/>
      <c r="L33" s="314"/>
      <c r="M33" s="314"/>
      <c r="N33" s="314"/>
      <c r="O33" s="314"/>
      <c r="P33" s="315"/>
      <c r="Q33" s="315"/>
      <c r="R33" s="315"/>
      <c r="S33" s="315"/>
      <c r="T33" s="315"/>
      <c r="U33" s="315"/>
      <c r="V33" s="315"/>
      <c r="W33" s="315"/>
      <c r="X33" s="315"/>
      <c r="Y33" s="315"/>
      <c r="Z33" s="314"/>
      <c r="AA33" s="314"/>
      <c r="AB33" s="314"/>
      <c r="AC33" s="314"/>
      <c r="AD33" s="314"/>
      <c r="AE33" s="288"/>
      <c r="AF33" s="289"/>
      <c r="AG33" s="289"/>
      <c r="AH33" s="289"/>
      <c r="AI33" s="290"/>
    </row>
    <row r="34" spans="1:35" ht="30" hidden="1" customHeight="1" x14ac:dyDescent="0.15">
      <c r="B34" s="180" t="s">
        <v>75</v>
      </c>
      <c r="C34" s="180"/>
      <c r="D34" s="180"/>
      <c r="E34" s="133"/>
      <c r="F34" s="313"/>
      <c r="G34" s="314"/>
      <c r="H34" s="314"/>
      <c r="I34" s="314"/>
      <c r="J34" s="314"/>
      <c r="K34" s="314"/>
      <c r="L34" s="314"/>
      <c r="M34" s="314"/>
      <c r="N34" s="314"/>
      <c r="O34" s="314"/>
      <c r="P34" s="315"/>
      <c r="Q34" s="315"/>
      <c r="R34" s="315"/>
      <c r="S34" s="315"/>
      <c r="T34" s="315"/>
      <c r="U34" s="315"/>
      <c r="V34" s="315"/>
      <c r="W34" s="315"/>
      <c r="X34" s="315"/>
      <c r="Y34" s="315"/>
      <c r="Z34" s="314"/>
      <c r="AA34" s="314"/>
      <c r="AB34" s="314"/>
      <c r="AC34" s="314"/>
      <c r="AD34" s="314"/>
      <c r="AE34" s="288"/>
      <c r="AF34" s="289"/>
      <c r="AG34" s="289"/>
      <c r="AH34" s="289"/>
      <c r="AI34" s="290"/>
    </row>
    <row r="35" spans="1:35" ht="30" hidden="1" customHeight="1" thickBot="1" x14ac:dyDescent="0.2">
      <c r="B35" s="180" t="s">
        <v>75</v>
      </c>
      <c r="C35" s="180"/>
      <c r="D35" s="180"/>
      <c r="E35" s="133"/>
      <c r="F35" s="316"/>
      <c r="G35" s="317"/>
      <c r="H35" s="317"/>
      <c r="I35" s="317"/>
      <c r="J35" s="317"/>
      <c r="K35" s="317"/>
      <c r="L35" s="317"/>
      <c r="M35" s="317"/>
      <c r="N35" s="317"/>
      <c r="O35" s="317"/>
      <c r="P35" s="318"/>
      <c r="Q35" s="318"/>
      <c r="R35" s="318"/>
      <c r="S35" s="318"/>
      <c r="T35" s="318"/>
      <c r="U35" s="318"/>
      <c r="V35" s="318"/>
      <c r="W35" s="318"/>
      <c r="X35" s="318"/>
      <c r="Y35" s="318"/>
      <c r="Z35" s="317"/>
      <c r="AA35" s="317"/>
      <c r="AB35" s="317"/>
      <c r="AC35" s="317"/>
      <c r="AD35" s="317"/>
      <c r="AE35" s="255"/>
      <c r="AF35" s="249"/>
      <c r="AG35" s="249"/>
      <c r="AH35" s="249"/>
      <c r="AI35" s="250"/>
    </row>
    <row r="36" spans="1:35" ht="21.6" customHeight="1" x14ac:dyDescent="0.15">
      <c r="A36" s="2"/>
      <c r="B36" s="23"/>
      <c r="C36" s="23"/>
      <c r="D36" s="23"/>
      <c r="E36" s="23"/>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21.6" customHeight="1" x14ac:dyDescent="0.15">
      <c r="AE37" s="256">
        <f>COUNTA(AE13:AI18)+COUNTA(AE28:AI33)</f>
        <v>0</v>
      </c>
      <c r="AF37" s="256"/>
      <c r="AG37" s="256"/>
      <c r="AH37" s="256"/>
      <c r="AI37" s="256"/>
    </row>
  </sheetData>
  <sheetProtection sheet="1" objects="1" scenarios="1"/>
  <mergeCells count="130">
    <mergeCell ref="AE20:AI20"/>
    <mergeCell ref="B21:E21"/>
    <mergeCell ref="F21:O21"/>
    <mergeCell ref="P21:Y21"/>
    <mergeCell ref="Z21:AD21"/>
    <mergeCell ref="AE21:AI21"/>
    <mergeCell ref="B22:E22"/>
    <mergeCell ref="F22:O22"/>
    <mergeCell ref="P22:Y22"/>
    <mergeCell ref="Z22:AD22"/>
    <mergeCell ref="AE22:AI22"/>
    <mergeCell ref="F35:O35"/>
    <mergeCell ref="P35:Y35"/>
    <mergeCell ref="Z35:AD35"/>
    <mergeCell ref="AE35:AI35"/>
    <mergeCell ref="B11:E11"/>
    <mergeCell ref="F11:AI11"/>
    <mergeCell ref="B26:E26"/>
    <mergeCell ref="F26:AI26"/>
    <mergeCell ref="B33:E33"/>
    <mergeCell ref="F33:O33"/>
    <mergeCell ref="P33:Y33"/>
    <mergeCell ref="Z33:AD33"/>
    <mergeCell ref="AE33:AI33"/>
    <mergeCell ref="B34:E34"/>
    <mergeCell ref="F34:O34"/>
    <mergeCell ref="P34:Y34"/>
    <mergeCell ref="Z34:AD34"/>
    <mergeCell ref="AE34:AI34"/>
    <mergeCell ref="B31:E31"/>
    <mergeCell ref="F31:O31"/>
    <mergeCell ref="P31:Y31"/>
    <mergeCell ref="Z31:AD31"/>
    <mergeCell ref="AE31:AI31"/>
    <mergeCell ref="F32:O32"/>
    <mergeCell ref="P32:Y32"/>
    <mergeCell ref="Z32:AD32"/>
    <mergeCell ref="AE32:AI32"/>
    <mergeCell ref="B29:E29"/>
    <mergeCell ref="F29:O29"/>
    <mergeCell ref="P29:Y29"/>
    <mergeCell ref="Z29:AD29"/>
    <mergeCell ref="AE29:AI29"/>
    <mergeCell ref="B30:E30"/>
    <mergeCell ref="F30:O30"/>
    <mergeCell ref="P30:Y30"/>
    <mergeCell ref="Z30:AD30"/>
    <mergeCell ref="AE30:AI30"/>
    <mergeCell ref="B32:E32"/>
    <mergeCell ref="B24:E24"/>
    <mergeCell ref="F24:O24"/>
    <mergeCell ref="P24:Y24"/>
    <mergeCell ref="Z24:AD24"/>
    <mergeCell ref="AE24:AI24"/>
    <mergeCell ref="B18:E18"/>
    <mergeCell ref="F18:O18"/>
    <mergeCell ref="P18:Y18"/>
    <mergeCell ref="Z18:AD18"/>
    <mergeCell ref="AE18:AI18"/>
    <mergeCell ref="B23:E23"/>
    <mergeCell ref="F23:O23"/>
    <mergeCell ref="P23:Y23"/>
    <mergeCell ref="Z23:AD23"/>
    <mergeCell ref="AE23:AI23"/>
    <mergeCell ref="B19:E19"/>
    <mergeCell ref="F19:O19"/>
    <mergeCell ref="P19:Y19"/>
    <mergeCell ref="Z19:AD19"/>
    <mergeCell ref="AE19:AI19"/>
    <mergeCell ref="B20:E20"/>
    <mergeCell ref="F20:O20"/>
    <mergeCell ref="P20:Y20"/>
    <mergeCell ref="Z20:AD20"/>
    <mergeCell ref="B27:E27"/>
    <mergeCell ref="F27:O27"/>
    <mergeCell ref="P27:Y27"/>
    <mergeCell ref="Z27:AD27"/>
    <mergeCell ref="AE27:AI27"/>
    <mergeCell ref="B28:E28"/>
    <mergeCell ref="F28:O28"/>
    <mergeCell ref="P28:Y28"/>
    <mergeCell ref="Z28:AD28"/>
    <mergeCell ref="AE28:AI28"/>
    <mergeCell ref="B16:E16"/>
    <mergeCell ref="F16:O16"/>
    <mergeCell ref="P16:Y16"/>
    <mergeCell ref="Z16:AD16"/>
    <mergeCell ref="AE16:AI16"/>
    <mergeCell ref="B17:E17"/>
    <mergeCell ref="F17:O17"/>
    <mergeCell ref="P17:Y17"/>
    <mergeCell ref="Z17:AD17"/>
    <mergeCell ref="AE17:AI17"/>
    <mergeCell ref="P13:Y13"/>
    <mergeCell ref="Z13:AD13"/>
    <mergeCell ref="AE13:AI13"/>
    <mergeCell ref="B14:E14"/>
    <mergeCell ref="F14:O14"/>
    <mergeCell ref="P14:Y14"/>
    <mergeCell ref="Z14:AD14"/>
    <mergeCell ref="AE14:AI14"/>
    <mergeCell ref="B15:E15"/>
    <mergeCell ref="F15:O15"/>
    <mergeCell ref="P15:Y15"/>
    <mergeCell ref="Z15:AD15"/>
    <mergeCell ref="AE15:AI15"/>
    <mergeCell ref="B35:E35"/>
    <mergeCell ref="Y5:AA5"/>
    <mergeCell ref="AB5:AD5"/>
    <mergeCell ref="AE5:AH5"/>
    <mergeCell ref="AE4:AI4"/>
    <mergeCell ref="AE37:AI37"/>
    <mergeCell ref="C2:AB3"/>
    <mergeCell ref="AE2:AF2"/>
    <mergeCell ref="B5:E5"/>
    <mergeCell ref="F5:K5"/>
    <mergeCell ref="B6:H6"/>
    <mergeCell ref="B8:E8"/>
    <mergeCell ref="F8:T9"/>
    <mergeCell ref="U8:X8"/>
    <mergeCell ref="Y8:AI9"/>
    <mergeCell ref="B9:E9"/>
    <mergeCell ref="U9:X9"/>
    <mergeCell ref="B12:E12"/>
    <mergeCell ref="F12:O12"/>
    <mergeCell ref="P12:Y12"/>
    <mergeCell ref="Z12:AD12"/>
    <mergeCell ref="AE12:AI12"/>
    <mergeCell ref="B13:E13"/>
    <mergeCell ref="F13:O13"/>
  </mergeCells>
  <phoneticPr fontId="3"/>
  <dataValidations count="7">
    <dataValidation type="list" allowBlank="1" showInputMessage="1" showErrorMessage="1" sqref="AE28:AI35 AE13:AI24" xr:uid="{9F53B34D-D6B4-4BEA-A72C-654DCC386B06}">
      <formula1>"○"</formula1>
    </dataValidation>
    <dataValidation type="list" allowBlank="1" showInputMessage="1" showErrorMessage="1" sqref="Z28:AD35 Z24:AD24" xr:uid="{3385AA34-A908-4F14-B57C-87CDFBBD13FE}">
      <formula1>"小１,小２,小３,小４,小５,小６,中１,中２,中３"</formula1>
    </dataValidation>
    <dataValidation imeMode="on" allowBlank="1" showInputMessage="1" showErrorMessage="1" sqref="F26:AI26 F11:AI11" xr:uid="{A6287A42-2098-4592-A139-3AD03B73509B}"/>
    <dataValidation imeMode="on" allowBlank="1" showInputMessage="1" showErrorMessage="1" prompt="姓と名の間に_x000a_全角スペースを_x000a_入れてください" sqref="F28:Y35 F13:Y24" xr:uid="{ED3F376E-99CA-439B-B726-4040CF7AED16}"/>
    <dataValidation allowBlank="1" showInputMessage="1" showErrorMessage="1" prompt="クラブ情報_x000a_シートで入力" sqref="F8:T9 Y8:AI9" xr:uid="{3C0F24C5-1B32-4BAF-B0DD-F108F520936C}"/>
    <dataValidation type="list" allowBlank="1" showInputMessage="1" showErrorMessage="1" sqref="Z13:AD13" xr:uid="{4C241610-8CBE-41F6-A280-2A920ABAB677}">
      <formula1>"幼児,小１,小２,小３,小４,小５,小６"</formula1>
    </dataValidation>
    <dataValidation type="list" allowBlank="1" showInputMessage="1" showErrorMessage="1" sqref="Z14:AD23" xr:uid="{56D04539-17D5-4FAE-A1E5-12BDFC1C3164}">
      <formula1>"幼児,小１,小２,小３,小４,小５,小６,"</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6928-5D91-4812-B587-D2EDF032C111}">
  <sheetPr>
    <tabColor rgb="FFFFFFCC"/>
  </sheetPr>
  <dimension ref="A1:AL33"/>
  <sheetViews>
    <sheetView showGridLines="0" view="pageBreakPreview" zoomScale="70" zoomScaleNormal="100" zoomScaleSheetLayoutView="70" workbookViewId="0">
      <pane ySplit="12" topLeftCell="A13" activePane="bottomLeft" state="frozen"/>
      <selection activeCell="AG32" sqref="AG32"/>
      <selection pane="bottomLeft" activeCell="Z20" sqref="Z20:AD20"/>
    </sheetView>
  </sheetViews>
  <sheetFormatPr defaultColWidth="9" defaultRowHeight="21.6" customHeight="1" x14ac:dyDescent="0.15"/>
  <cols>
    <col min="1" max="256" width="2.625" style="1" customWidth="1"/>
    <col min="257" max="16384" width="9" style="1"/>
  </cols>
  <sheetData>
    <row r="1" spans="1:38" ht="9.9499999999999993" customHeight="1" x14ac:dyDescent="0.15"/>
    <row r="2" spans="1:38"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row>
    <row r="3" spans="1:38"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row>
    <row r="4" spans="1:38"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349" t="s">
        <v>123</v>
      </c>
      <c r="AF4" s="347"/>
      <c r="AG4" s="347"/>
      <c r="AH4" s="347"/>
      <c r="AI4" s="350"/>
    </row>
    <row r="5" spans="1:38" s="14" customFormat="1" ht="30" customHeight="1" x14ac:dyDescent="0.15">
      <c r="B5" s="266" t="s">
        <v>67</v>
      </c>
      <c r="C5" s="266"/>
      <c r="D5" s="266"/>
      <c r="E5" s="266"/>
      <c r="F5" s="267"/>
      <c r="G5" s="267"/>
      <c r="H5" s="267"/>
      <c r="I5" s="267"/>
      <c r="J5" s="267"/>
      <c r="K5" s="267"/>
      <c r="Y5" s="268">
        <f>COUNTA(F11)</f>
        <v>0</v>
      </c>
      <c r="Z5" s="269"/>
      <c r="AA5" s="269"/>
      <c r="AB5" s="242" t="s">
        <v>74</v>
      </c>
      <c r="AC5" s="242"/>
      <c r="AD5" s="348"/>
      <c r="AE5" s="319">
        <f>COUNTA(F13:O18)+COUNTA(F24:O29)</f>
        <v>0</v>
      </c>
      <c r="AF5" s="319"/>
      <c r="AG5" s="319"/>
      <c r="AH5" s="268"/>
      <c r="AI5" s="15" t="s">
        <v>15</v>
      </c>
    </row>
    <row r="6" spans="1:38" s="14" customFormat="1" ht="30" customHeight="1" x14ac:dyDescent="0.15">
      <c r="B6" s="270" t="s">
        <v>24</v>
      </c>
      <c r="C6" s="270"/>
      <c r="D6" s="270"/>
      <c r="E6" s="270"/>
      <c r="F6" s="270"/>
      <c r="G6" s="270"/>
      <c r="H6" s="270"/>
      <c r="I6" s="16"/>
      <c r="J6" s="16" t="s">
        <v>347</v>
      </c>
      <c r="K6" s="16"/>
      <c r="L6" s="16"/>
      <c r="M6" s="16"/>
      <c r="N6" s="16"/>
      <c r="O6" s="16"/>
      <c r="P6" s="16"/>
      <c r="Q6" s="16"/>
      <c r="R6" s="16"/>
      <c r="S6" s="16"/>
      <c r="T6" s="16"/>
      <c r="U6" s="16"/>
      <c r="V6" s="16"/>
      <c r="W6" s="16"/>
      <c r="X6" s="16"/>
      <c r="Y6" s="16" t="s">
        <v>311</v>
      </c>
      <c r="Z6" s="16"/>
      <c r="AA6" s="16"/>
      <c r="AB6" s="16"/>
      <c r="AC6" s="16"/>
      <c r="AD6" s="16"/>
      <c r="AE6" s="16"/>
      <c r="AF6" s="16"/>
      <c r="AG6" s="16"/>
      <c r="AH6" s="16"/>
      <c r="AI6" s="17"/>
    </row>
    <row r="7" spans="1:38" ht="9.9499999999999993" customHeight="1" x14ac:dyDescent="0.15">
      <c r="B7" s="18"/>
      <c r="C7" s="18"/>
      <c r="D7" s="18"/>
      <c r="E7" s="18"/>
      <c r="F7" s="18"/>
      <c r="G7" s="18"/>
      <c r="H7" s="19"/>
      <c r="I7" s="19"/>
      <c r="J7" s="19"/>
      <c r="K7" s="19"/>
      <c r="L7" s="19"/>
      <c r="M7" s="19"/>
      <c r="N7" s="20"/>
      <c r="O7" s="20"/>
      <c r="P7" s="20"/>
      <c r="Q7" s="20"/>
      <c r="R7" s="20"/>
      <c r="S7" s="20"/>
      <c r="X7" s="21"/>
    </row>
    <row r="8" spans="1:38"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row>
    <row r="9" spans="1:38"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row>
    <row r="10" spans="1:38" ht="21.6" customHeight="1" thickBot="1" x14ac:dyDescent="0.2">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row>
    <row r="11" spans="1:38" ht="30" customHeight="1" thickBot="1" x14ac:dyDescent="0.2">
      <c r="B11" s="362" t="s">
        <v>76</v>
      </c>
      <c r="C11" s="362"/>
      <c r="D11" s="362"/>
      <c r="E11" s="363"/>
      <c r="F11" s="364"/>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6"/>
      <c r="AL11" s="1" t="s">
        <v>143</v>
      </c>
    </row>
    <row r="12" spans="1:38" ht="30" customHeight="1" thickBot="1" x14ac:dyDescent="0.2">
      <c r="B12" s="284"/>
      <c r="C12" s="284"/>
      <c r="D12" s="284"/>
      <c r="E12" s="284"/>
      <c r="F12" s="351" t="s">
        <v>7</v>
      </c>
      <c r="G12" s="351"/>
      <c r="H12" s="351"/>
      <c r="I12" s="351"/>
      <c r="J12" s="351"/>
      <c r="K12" s="351"/>
      <c r="L12" s="351"/>
      <c r="M12" s="351"/>
      <c r="N12" s="351"/>
      <c r="O12" s="351"/>
      <c r="P12" s="351" t="s">
        <v>17</v>
      </c>
      <c r="Q12" s="351"/>
      <c r="R12" s="351"/>
      <c r="S12" s="351"/>
      <c r="T12" s="351"/>
      <c r="U12" s="351"/>
      <c r="V12" s="351"/>
      <c r="W12" s="351"/>
      <c r="X12" s="351"/>
      <c r="Y12" s="351"/>
      <c r="Z12" s="352" t="s">
        <v>23</v>
      </c>
      <c r="AA12" s="352"/>
      <c r="AB12" s="352"/>
      <c r="AC12" s="352"/>
      <c r="AD12" s="352"/>
      <c r="AE12" s="353" t="s">
        <v>58</v>
      </c>
      <c r="AF12" s="354"/>
      <c r="AG12" s="354"/>
      <c r="AH12" s="354"/>
      <c r="AI12" s="355"/>
    </row>
    <row r="13" spans="1:38" ht="30" customHeight="1" x14ac:dyDescent="0.15">
      <c r="B13" s="262">
        <v>1</v>
      </c>
      <c r="C13" s="262"/>
      <c r="D13" s="262"/>
      <c r="E13" s="263"/>
      <c r="F13" s="310"/>
      <c r="G13" s="311"/>
      <c r="H13" s="311"/>
      <c r="I13" s="311"/>
      <c r="J13" s="311"/>
      <c r="K13" s="311"/>
      <c r="L13" s="311"/>
      <c r="M13" s="311"/>
      <c r="N13" s="311"/>
      <c r="O13" s="311"/>
      <c r="P13" s="312"/>
      <c r="Q13" s="312"/>
      <c r="R13" s="312"/>
      <c r="S13" s="312"/>
      <c r="T13" s="312"/>
      <c r="U13" s="312"/>
      <c r="V13" s="312"/>
      <c r="W13" s="312"/>
      <c r="X13" s="312"/>
      <c r="Y13" s="312"/>
      <c r="Z13" s="311"/>
      <c r="AA13" s="311"/>
      <c r="AB13" s="311"/>
      <c r="AC13" s="311"/>
      <c r="AD13" s="311"/>
      <c r="AE13" s="257"/>
      <c r="AF13" s="258"/>
      <c r="AG13" s="258"/>
      <c r="AH13" s="258"/>
      <c r="AI13" s="260"/>
    </row>
    <row r="14" spans="1:38" ht="30" customHeight="1" x14ac:dyDescent="0.15">
      <c r="B14" s="262">
        <v>2</v>
      </c>
      <c r="C14" s="262"/>
      <c r="D14" s="262"/>
      <c r="E14" s="263"/>
      <c r="F14" s="313"/>
      <c r="G14" s="314"/>
      <c r="H14" s="314"/>
      <c r="I14" s="314"/>
      <c r="J14" s="314"/>
      <c r="K14" s="314"/>
      <c r="L14" s="314"/>
      <c r="M14" s="314"/>
      <c r="N14" s="314"/>
      <c r="O14" s="314"/>
      <c r="P14" s="315"/>
      <c r="Q14" s="315"/>
      <c r="R14" s="315"/>
      <c r="S14" s="315"/>
      <c r="T14" s="315"/>
      <c r="U14" s="315"/>
      <c r="V14" s="315"/>
      <c r="W14" s="315"/>
      <c r="X14" s="315"/>
      <c r="Y14" s="315"/>
      <c r="Z14" s="314"/>
      <c r="AA14" s="314"/>
      <c r="AB14" s="314"/>
      <c r="AC14" s="314"/>
      <c r="AD14" s="314"/>
      <c r="AE14" s="288"/>
      <c r="AF14" s="289"/>
      <c r="AG14" s="289"/>
      <c r="AH14" s="289"/>
      <c r="AI14" s="290"/>
    </row>
    <row r="15" spans="1:38" ht="30" customHeight="1" x14ac:dyDescent="0.15">
      <c r="B15" s="262">
        <v>3</v>
      </c>
      <c r="C15" s="262"/>
      <c r="D15" s="262"/>
      <c r="E15" s="263"/>
      <c r="F15" s="313"/>
      <c r="G15" s="314"/>
      <c r="H15" s="314"/>
      <c r="I15" s="314"/>
      <c r="J15" s="314"/>
      <c r="K15" s="314"/>
      <c r="L15" s="314"/>
      <c r="M15" s="314"/>
      <c r="N15" s="314"/>
      <c r="O15" s="314"/>
      <c r="P15" s="315"/>
      <c r="Q15" s="315"/>
      <c r="R15" s="315"/>
      <c r="S15" s="315"/>
      <c r="T15" s="315"/>
      <c r="U15" s="315"/>
      <c r="V15" s="315"/>
      <c r="W15" s="315"/>
      <c r="X15" s="315"/>
      <c r="Y15" s="315"/>
      <c r="Z15" s="314"/>
      <c r="AA15" s="314"/>
      <c r="AB15" s="314"/>
      <c r="AC15" s="314"/>
      <c r="AD15" s="314"/>
      <c r="AE15" s="288"/>
      <c r="AF15" s="289"/>
      <c r="AG15" s="289"/>
      <c r="AH15" s="289"/>
      <c r="AI15" s="290"/>
    </row>
    <row r="16" spans="1:38" ht="30" customHeight="1" x14ac:dyDescent="0.15">
      <c r="B16" s="262">
        <v>4</v>
      </c>
      <c r="C16" s="262"/>
      <c r="D16" s="262"/>
      <c r="E16" s="263"/>
      <c r="F16" s="313"/>
      <c r="G16" s="314"/>
      <c r="H16" s="314"/>
      <c r="I16" s="314"/>
      <c r="J16" s="314"/>
      <c r="K16" s="314"/>
      <c r="L16" s="314"/>
      <c r="M16" s="314"/>
      <c r="N16" s="314"/>
      <c r="O16" s="314"/>
      <c r="P16" s="315"/>
      <c r="Q16" s="315"/>
      <c r="R16" s="315"/>
      <c r="S16" s="315"/>
      <c r="T16" s="315"/>
      <c r="U16" s="315"/>
      <c r="V16" s="315"/>
      <c r="W16" s="315"/>
      <c r="X16" s="315"/>
      <c r="Y16" s="315"/>
      <c r="Z16" s="314"/>
      <c r="AA16" s="314"/>
      <c r="AB16" s="314"/>
      <c r="AC16" s="314"/>
      <c r="AD16" s="314"/>
      <c r="AE16" s="288"/>
      <c r="AF16" s="289"/>
      <c r="AG16" s="289"/>
      <c r="AH16" s="289"/>
      <c r="AI16" s="290"/>
    </row>
    <row r="17" spans="1:35" ht="30" customHeight="1" x14ac:dyDescent="0.15">
      <c r="B17" s="262">
        <v>5</v>
      </c>
      <c r="C17" s="262"/>
      <c r="D17" s="262"/>
      <c r="E17" s="263"/>
      <c r="F17" s="313"/>
      <c r="G17" s="314"/>
      <c r="H17" s="314"/>
      <c r="I17" s="314"/>
      <c r="J17" s="314"/>
      <c r="K17" s="314"/>
      <c r="L17" s="314"/>
      <c r="M17" s="314"/>
      <c r="N17" s="314"/>
      <c r="O17" s="314"/>
      <c r="P17" s="315"/>
      <c r="Q17" s="315"/>
      <c r="R17" s="315"/>
      <c r="S17" s="315"/>
      <c r="T17" s="315"/>
      <c r="U17" s="315"/>
      <c r="V17" s="315"/>
      <c r="W17" s="315"/>
      <c r="X17" s="315"/>
      <c r="Y17" s="315"/>
      <c r="Z17" s="314"/>
      <c r="AA17" s="314"/>
      <c r="AB17" s="314"/>
      <c r="AC17" s="314"/>
      <c r="AD17" s="314"/>
      <c r="AE17" s="288"/>
      <c r="AF17" s="289"/>
      <c r="AG17" s="289"/>
      <c r="AH17" s="289"/>
      <c r="AI17" s="290"/>
    </row>
    <row r="18" spans="1:35" ht="30" hidden="1" customHeight="1" x14ac:dyDescent="0.15">
      <c r="B18" s="262">
        <v>6</v>
      </c>
      <c r="C18" s="262"/>
      <c r="D18" s="262"/>
      <c r="E18" s="263"/>
      <c r="F18" s="313"/>
      <c r="G18" s="314"/>
      <c r="H18" s="314"/>
      <c r="I18" s="314"/>
      <c r="J18" s="314"/>
      <c r="K18" s="314"/>
      <c r="L18" s="314"/>
      <c r="M18" s="314"/>
      <c r="N18" s="314"/>
      <c r="O18" s="314"/>
      <c r="P18" s="315"/>
      <c r="Q18" s="315"/>
      <c r="R18" s="315"/>
      <c r="S18" s="315"/>
      <c r="T18" s="315"/>
      <c r="U18" s="315"/>
      <c r="V18" s="315"/>
      <c r="W18" s="315"/>
      <c r="X18" s="315"/>
      <c r="Y18" s="315"/>
      <c r="Z18" s="314"/>
      <c r="AA18" s="314"/>
      <c r="AB18" s="314"/>
      <c r="AC18" s="314"/>
      <c r="AD18" s="314"/>
      <c r="AE18" s="288"/>
      <c r="AF18" s="289"/>
      <c r="AG18" s="289"/>
      <c r="AH18" s="289"/>
      <c r="AI18" s="290"/>
    </row>
    <row r="19" spans="1:35" ht="30" hidden="1" customHeight="1" thickBot="1" x14ac:dyDescent="0.2">
      <c r="B19" s="180" t="s">
        <v>26</v>
      </c>
      <c r="C19" s="180"/>
      <c r="D19" s="180"/>
      <c r="E19" s="133"/>
      <c r="F19" s="316"/>
      <c r="G19" s="317"/>
      <c r="H19" s="317"/>
      <c r="I19" s="317"/>
      <c r="J19" s="317"/>
      <c r="K19" s="317"/>
      <c r="L19" s="317"/>
      <c r="M19" s="317"/>
      <c r="N19" s="317"/>
      <c r="O19" s="317"/>
      <c r="P19" s="318"/>
      <c r="Q19" s="318"/>
      <c r="R19" s="318"/>
      <c r="S19" s="318"/>
      <c r="T19" s="318"/>
      <c r="U19" s="318"/>
      <c r="V19" s="318"/>
      <c r="W19" s="318"/>
      <c r="X19" s="318"/>
      <c r="Y19" s="318"/>
      <c r="Z19" s="314"/>
      <c r="AA19" s="314"/>
      <c r="AB19" s="314"/>
      <c r="AC19" s="314"/>
      <c r="AD19" s="314"/>
      <c r="AE19" s="255"/>
      <c r="AF19" s="249"/>
      <c r="AG19" s="249"/>
      <c r="AH19" s="249"/>
      <c r="AI19" s="250"/>
    </row>
    <row r="20" spans="1:35" ht="30" customHeight="1" thickBot="1" x14ac:dyDescent="0.2">
      <c r="B20" s="180" t="s">
        <v>26</v>
      </c>
      <c r="C20" s="180"/>
      <c r="D20" s="180"/>
      <c r="E20" s="133"/>
      <c r="F20" s="340"/>
      <c r="G20" s="338"/>
      <c r="H20" s="338"/>
      <c r="I20" s="338"/>
      <c r="J20" s="338"/>
      <c r="K20" s="338"/>
      <c r="L20" s="338"/>
      <c r="M20" s="338"/>
      <c r="N20" s="338"/>
      <c r="O20" s="338"/>
      <c r="P20" s="358"/>
      <c r="Q20" s="358"/>
      <c r="R20" s="358"/>
      <c r="S20" s="358"/>
      <c r="T20" s="358"/>
      <c r="U20" s="358"/>
      <c r="V20" s="358"/>
      <c r="W20" s="358"/>
      <c r="X20" s="358"/>
      <c r="Y20" s="358"/>
      <c r="Z20" s="338"/>
      <c r="AA20" s="338"/>
      <c r="AB20" s="338"/>
      <c r="AC20" s="338"/>
      <c r="AD20" s="338"/>
      <c r="AE20" s="333"/>
      <c r="AF20" s="334"/>
      <c r="AG20" s="334"/>
      <c r="AH20" s="334"/>
      <c r="AI20" s="359"/>
    </row>
    <row r="21" spans="1:35" ht="21.6" customHeight="1" x14ac:dyDescent="0.15">
      <c r="A21" s="2"/>
      <c r="B21" s="23"/>
      <c r="C21" s="23"/>
      <c r="D21" s="23"/>
      <c r="E21" s="23"/>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30" hidden="1" customHeight="1" thickBot="1" x14ac:dyDescent="0.2">
      <c r="B22" s="362" t="s">
        <v>76</v>
      </c>
      <c r="C22" s="362"/>
      <c r="D22" s="362"/>
      <c r="E22" s="362"/>
      <c r="F22" s="364"/>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6"/>
    </row>
    <row r="23" spans="1:35" ht="30" hidden="1" customHeight="1" thickBot="1" x14ac:dyDescent="0.2">
      <c r="B23" s="284"/>
      <c r="C23" s="284"/>
      <c r="D23" s="284"/>
      <c r="E23" s="284"/>
      <c r="F23" s="271" t="s">
        <v>7</v>
      </c>
      <c r="G23" s="271"/>
      <c r="H23" s="271"/>
      <c r="I23" s="271"/>
      <c r="J23" s="271"/>
      <c r="K23" s="271"/>
      <c r="L23" s="271"/>
      <c r="M23" s="271"/>
      <c r="N23" s="271"/>
      <c r="O23" s="271"/>
      <c r="P23" s="271" t="s">
        <v>17</v>
      </c>
      <c r="Q23" s="271"/>
      <c r="R23" s="271"/>
      <c r="S23" s="271"/>
      <c r="T23" s="271"/>
      <c r="U23" s="271"/>
      <c r="V23" s="271"/>
      <c r="W23" s="271"/>
      <c r="X23" s="271"/>
      <c r="Y23" s="271"/>
      <c r="Z23" s="356" t="s">
        <v>23</v>
      </c>
      <c r="AA23" s="356"/>
      <c r="AB23" s="356"/>
      <c r="AC23" s="356"/>
      <c r="AD23" s="356"/>
      <c r="AE23" s="357" t="s">
        <v>58</v>
      </c>
      <c r="AF23" s="253"/>
      <c r="AG23" s="253"/>
      <c r="AH23" s="253"/>
      <c r="AI23" s="254"/>
    </row>
    <row r="24" spans="1:35" ht="30" hidden="1" customHeight="1" x14ac:dyDescent="0.15">
      <c r="B24" s="262">
        <v>1</v>
      </c>
      <c r="C24" s="262"/>
      <c r="D24" s="262"/>
      <c r="E24" s="263"/>
      <c r="F24" s="310"/>
      <c r="G24" s="311"/>
      <c r="H24" s="311"/>
      <c r="I24" s="311"/>
      <c r="J24" s="311"/>
      <c r="K24" s="311"/>
      <c r="L24" s="311"/>
      <c r="M24" s="311"/>
      <c r="N24" s="311"/>
      <c r="O24" s="311"/>
      <c r="P24" s="312"/>
      <c r="Q24" s="312"/>
      <c r="R24" s="312"/>
      <c r="S24" s="312"/>
      <c r="T24" s="312"/>
      <c r="U24" s="312"/>
      <c r="V24" s="312"/>
      <c r="W24" s="312"/>
      <c r="X24" s="312"/>
      <c r="Y24" s="312"/>
      <c r="Z24" s="311"/>
      <c r="AA24" s="311"/>
      <c r="AB24" s="311"/>
      <c r="AC24" s="311"/>
      <c r="AD24" s="311"/>
      <c r="AE24" s="257"/>
      <c r="AF24" s="258"/>
      <c r="AG24" s="258"/>
      <c r="AH24" s="258"/>
      <c r="AI24" s="260"/>
    </row>
    <row r="25" spans="1:35" ht="30" hidden="1" customHeight="1" x14ac:dyDescent="0.15">
      <c r="B25" s="262">
        <v>2</v>
      </c>
      <c r="C25" s="262"/>
      <c r="D25" s="262"/>
      <c r="E25" s="263"/>
      <c r="F25" s="313"/>
      <c r="G25" s="314"/>
      <c r="H25" s="314"/>
      <c r="I25" s="314"/>
      <c r="J25" s="314"/>
      <c r="K25" s="314"/>
      <c r="L25" s="314"/>
      <c r="M25" s="314"/>
      <c r="N25" s="314"/>
      <c r="O25" s="314"/>
      <c r="P25" s="315"/>
      <c r="Q25" s="315"/>
      <c r="R25" s="315"/>
      <c r="S25" s="315"/>
      <c r="T25" s="315"/>
      <c r="U25" s="315"/>
      <c r="V25" s="315"/>
      <c r="W25" s="315"/>
      <c r="X25" s="315"/>
      <c r="Y25" s="315"/>
      <c r="Z25" s="314"/>
      <c r="AA25" s="314"/>
      <c r="AB25" s="314"/>
      <c r="AC25" s="314"/>
      <c r="AD25" s="314"/>
      <c r="AE25" s="288"/>
      <c r="AF25" s="289"/>
      <c r="AG25" s="289"/>
      <c r="AH25" s="289"/>
      <c r="AI25" s="290"/>
    </row>
    <row r="26" spans="1:35" ht="30" hidden="1" customHeight="1" x14ac:dyDescent="0.15">
      <c r="B26" s="262">
        <v>3</v>
      </c>
      <c r="C26" s="262"/>
      <c r="D26" s="262"/>
      <c r="E26" s="263"/>
      <c r="F26" s="313"/>
      <c r="G26" s="314"/>
      <c r="H26" s="314"/>
      <c r="I26" s="314"/>
      <c r="J26" s="314"/>
      <c r="K26" s="314"/>
      <c r="L26" s="314"/>
      <c r="M26" s="314"/>
      <c r="N26" s="314"/>
      <c r="O26" s="314"/>
      <c r="P26" s="315"/>
      <c r="Q26" s="315"/>
      <c r="R26" s="315"/>
      <c r="S26" s="315"/>
      <c r="T26" s="315"/>
      <c r="U26" s="315"/>
      <c r="V26" s="315"/>
      <c r="W26" s="315"/>
      <c r="X26" s="315"/>
      <c r="Y26" s="315"/>
      <c r="Z26" s="314"/>
      <c r="AA26" s="314"/>
      <c r="AB26" s="314"/>
      <c r="AC26" s="314"/>
      <c r="AD26" s="314"/>
      <c r="AE26" s="288"/>
      <c r="AF26" s="289"/>
      <c r="AG26" s="289"/>
      <c r="AH26" s="289"/>
      <c r="AI26" s="290"/>
    </row>
    <row r="27" spans="1:35" ht="30" hidden="1" customHeight="1" x14ac:dyDescent="0.15">
      <c r="B27" s="262">
        <v>4</v>
      </c>
      <c r="C27" s="262"/>
      <c r="D27" s="262"/>
      <c r="E27" s="263"/>
      <c r="F27" s="313"/>
      <c r="G27" s="314"/>
      <c r="H27" s="314"/>
      <c r="I27" s="314"/>
      <c r="J27" s="314"/>
      <c r="K27" s="314"/>
      <c r="L27" s="314"/>
      <c r="M27" s="314"/>
      <c r="N27" s="314"/>
      <c r="O27" s="314"/>
      <c r="P27" s="315"/>
      <c r="Q27" s="315"/>
      <c r="R27" s="315"/>
      <c r="S27" s="315"/>
      <c r="T27" s="315"/>
      <c r="U27" s="315"/>
      <c r="V27" s="315"/>
      <c r="W27" s="315"/>
      <c r="X27" s="315"/>
      <c r="Y27" s="315"/>
      <c r="Z27" s="314"/>
      <c r="AA27" s="314"/>
      <c r="AB27" s="314"/>
      <c r="AC27" s="314"/>
      <c r="AD27" s="314"/>
      <c r="AE27" s="288"/>
      <c r="AF27" s="289"/>
      <c r="AG27" s="289"/>
      <c r="AH27" s="289"/>
      <c r="AI27" s="290"/>
    </row>
    <row r="28" spans="1:35" ht="30" hidden="1" customHeight="1" x14ac:dyDescent="0.15">
      <c r="B28" s="262">
        <v>5</v>
      </c>
      <c r="C28" s="262"/>
      <c r="D28" s="262"/>
      <c r="E28" s="263"/>
      <c r="F28" s="313"/>
      <c r="G28" s="314"/>
      <c r="H28" s="314"/>
      <c r="I28" s="314"/>
      <c r="J28" s="314"/>
      <c r="K28" s="314"/>
      <c r="L28" s="314"/>
      <c r="M28" s="314"/>
      <c r="N28" s="314"/>
      <c r="O28" s="314"/>
      <c r="P28" s="315"/>
      <c r="Q28" s="315"/>
      <c r="R28" s="315"/>
      <c r="S28" s="315"/>
      <c r="T28" s="315"/>
      <c r="U28" s="315"/>
      <c r="V28" s="315"/>
      <c r="W28" s="315"/>
      <c r="X28" s="315"/>
      <c r="Y28" s="315"/>
      <c r="Z28" s="314"/>
      <c r="AA28" s="314"/>
      <c r="AB28" s="314"/>
      <c r="AC28" s="314"/>
      <c r="AD28" s="314"/>
      <c r="AE28" s="288"/>
      <c r="AF28" s="289"/>
      <c r="AG28" s="289"/>
      <c r="AH28" s="289"/>
      <c r="AI28" s="290"/>
    </row>
    <row r="29" spans="1:35" ht="30" hidden="1" customHeight="1" x14ac:dyDescent="0.15">
      <c r="B29" s="262">
        <v>6</v>
      </c>
      <c r="C29" s="262"/>
      <c r="D29" s="262"/>
      <c r="E29" s="263"/>
      <c r="F29" s="313"/>
      <c r="G29" s="314"/>
      <c r="H29" s="314"/>
      <c r="I29" s="314"/>
      <c r="J29" s="314"/>
      <c r="K29" s="314"/>
      <c r="L29" s="314"/>
      <c r="M29" s="314"/>
      <c r="N29" s="314"/>
      <c r="O29" s="314"/>
      <c r="P29" s="315"/>
      <c r="Q29" s="315"/>
      <c r="R29" s="315"/>
      <c r="S29" s="315"/>
      <c r="T29" s="315"/>
      <c r="U29" s="315"/>
      <c r="V29" s="315"/>
      <c r="W29" s="315"/>
      <c r="X29" s="315"/>
      <c r="Y29" s="315"/>
      <c r="Z29" s="314"/>
      <c r="AA29" s="314"/>
      <c r="AB29" s="314"/>
      <c r="AC29" s="314"/>
      <c r="AD29" s="314"/>
      <c r="AE29" s="288"/>
      <c r="AF29" s="289"/>
      <c r="AG29" s="289"/>
      <c r="AH29" s="289"/>
      <c r="AI29" s="290"/>
    </row>
    <row r="30" spans="1:35" ht="30" hidden="1" customHeight="1" x14ac:dyDescent="0.15">
      <c r="B30" s="180" t="s">
        <v>26</v>
      </c>
      <c r="C30" s="180"/>
      <c r="D30" s="180"/>
      <c r="E30" s="133"/>
      <c r="F30" s="313"/>
      <c r="G30" s="314"/>
      <c r="H30" s="314"/>
      <c r="I30" s="314"/>
      <c r="J30" s="314"/>
      <c r="K30" s="314"/>
      <c r="L30" s="314"/>
      <c r="M30" s="314"/>
      <c r="N30" s="314"/>
      <c r="O30" s="314"/>
      <c r="P30" s="315"/>
      <c r="Q30" s="315"/>
      <c r="R30" s="315"/>
      <c r="S30" s="315"/>
      <c r="T30" s="315"/>
      <c r="U30" s="315"/>
      <c r="V30" s="315"/>
      <c r="W30" s="315"/>
      <c r="X30" s="315"/>
      <c r="Y30" s="315"/>
      <c r="Z30" s="314"/>
      <c r="AA30" s="314"/>
      <c r="AB30" s="314"/>
      <c r="AC30" s="314"/>
      <c r="AD30" s="314"/>
      <c r="AE30" s="288"/>
      <c r="AF30" s="289"/>
      <c r="AG30" s="289"/>
      <c r="AH30" s="289"/>
      <c r="AI30" s="290"/>
    </row>
    <row r="31" spans="1:35" ht="30" hidden="1" customHeight="1" thickBot="1" x14ac:dyDescent="0.2">
      <c r="B31" s="180" t="s">
        <v>26</v>
      </c>
      <c r="C31" s="180"/>
      <c r="D31" s="180"/>
      <c r="E31" s="133"/>
      <c r="F31" s="316"/>
      <c r="G31" s="317"/>
      <c r="H31" s="317"/>
      <c r="I31" s="317"/>
      <c r="J31" s="317"/>
      <c r="K31" s="317"/>
      <c r="L31" s="317"/>
      <c r="M31" s="317"/>
      <c r="N31" s="317"/>
      <c r="O31" s="317"/>
      <c r="P31" s="318"/>
      <c r="Q31" s="318"/>
      <c r="R31" s="318"/>
      <c r="S31" s="318"/>
      <c r="T31" s="318"/>
      <c r="U31" s="318"/>
      <c r="V31" s="318"/>
      <c r="W31" s="318"/>
      <c r="X31" s="318"/>
      <c r="Y31" s="318"/>
      <c r="Z31" s="317"/>
      <c r="AA31" s="317"/>
      <c r="AB31" s="317"/>
      <c r="AC31" s="317"/>
      <c r="AD31" s="317"/>
      <c r="AE31" s="255"/>
      <c r="AF31" s="249"/>
      <c r="AG31" s="249"/>
      <c r="AH31" s="249"/>
      <c r="AI31" s="250"/>
    </row>
    <row r="32" spans="1:35" ht="21.6" customHeight="1" x14ac:dyDescent="0.15">
      <c r="A32" s="2"/>
      <c r="B32" s="23"/>
      <c r="C32" s="23"/>
      <c r="D32" s="23"/>
      <c r="E32" s="23"/>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31:35" ht="21.6" customHeight="1" x14ac:dyDescent="0.15">
      <c r="AE33" s="256">
        <f>COUNTA(AE13:AI18)+COUNTA(AE24:AI29)</f>
        <v>0</v>
      </c>
      <c r="AF33" s="256"/>
      <c r="AG33" s="256"/>
      <c r="AH33" s="256"/>
      <c r="AI33" s="256"/>
    </row>
  </sheetData>
  <sheetProtection sheet="1" objects="1" scenarios="1"/>
  <mergeCells count="110">
    <mergeCell ref="AE33:AI33"/>
    <mergeCell ref="B30:E30"/>
    <mergeCell ref="F30:O30"/>
    <mergeCell ref="P30:Y30"/>
    <mergeCell ref="Z30:AD30"/>
    <mergeCell ref="AE30:AI30"/>
    <mergeCell ref="B31:E31"/>
    <mergeCell ref="F31:O31"/>
    <mergeCell ref="P31:Y31"/>
    <mergeCell ref="Z31:AD31"/>
    <mergeCell ref="AE31:AI31"/>
    <mergeCell ref="B28:E28"/>
    <mergeCell ref="F28:O28"/>
    <mergeCell ref="P28:Y28"/>
    <mergeCell ref="Z28:AD28"/>
    <mergeCell ref="AE28:AI28"/>
    <mergeCell ref="B29:E29"/>
    <mergeCell ref="F29:O29"/>
    <mergeCell ref="P29:Y29"/>
    <mergeCell ref="Z29:AD29"/>
    <mergeCell ref="AE29:AI29"/>
    <mergeCell ref="B26:E26"/>
    <mergeCell ref="F26:O26"/>
    <mergeCell ref="P26:Y26"/>
    <mergeCell ref="Z26:AD26"/>
    <mergeCell ref="AE26:AI26"/>
    <mergeCell ref="B27:E27"/>
    <mergeCell ref="F27:O27"/>
    <mergeCell ref="P27:Y27"/>
    <mergeCell ref="Z27:AD27"/>
    <mergeCell ref="AE27:AI27"/>
    <mergeCell ref="B24:E24"/>
    <mergeCell ref="F24:O24"/>
    <mergeCell ref="P24:Y24"/>
    <mergeCell ref="Z24:AD24"/>
    <mergeCell ref="AE24:AI24"/>
    <mergeCell ref="B25:E25"/>
    <mergeCell ref="F25:O25"/>
    <mergeCell ref="P25:Y25"/>
    <mergeCell ref="Z25:AD25"/>
    <mergeCell ref="AE25:AI25"/>
    <mergeCell ref="B22:E22"/>
    <mergeCell ref="F22:AI22"/>
    <mergeCell ref="B23:E23"/>
    <mergeCell ref="F23:O23"/>
    <mergeCell ref="P23:Y23"/>
    <mergeCell ref="Z23:AD23"/>
    <mergeCell ref="AE23:AI23"/>
    <mergeCell ref="B19:E19"/>
    <mergeCell ref="F19:O19"/>
    <mergeCell ref="P19:Y19"/>
    <mergeCell ref="Z19:AD19"/>
    <mergeCell ref="AE19:AI19"/>
    <mergeCell ref="B20:E20"/>
    <mergeCell ref="F20:O20"/>
    <mergeCell ref="P20:Y20"/>
    <mergeCell ref="Z20:AD20"/>
    <mergeCell ref="AE20:AI20"/>
    <mergeCell ref="B17:E17"/>
    <mergeCell ref="F17:O17"/>
    <mergeCell ref="P17:Y17"/>
    <mergeCell ref="Z17:AD17"/>
    <mergeCell ref="AE17:AI17"/>
    <mergeCell ref="B18:E18"/>
    <mergeCell ref="F18:O18"/>
    <mergeCell ref="P18:Y18"/>
    <mergeCell ref="Z18:AD18"/>
    <mergeCell ref="AE18:AI18"/>
    <mergeCell ref="B15:E15"/>
    <mergeCell ref="F15:O15"/>
    <mergeCell ref="P15:Y15"/>
    <mergeCell ref="Z15:AD15"/>
    <mergeCell ref="AE15:AI15"/>
    <mergeCell ref="B16:E16"/>
    <mergeCell ref="F16:O16"/>
    <mergeCell ref="P16:Y16"/>
    <mergeCell ref="Z16:AD16"/>
    <mergeCell ref="AE16:AI16"/>
    <mergeCell ref="B13:E13"/>
    <mergeCell ref="F13:O13"/>
    <mergeCell ref="P13:Y13"/>
    <mergeCell ref="Z13:AD13"/>
    <mergeCell ref="AE13:AI13"/>
    <mergeCell ref="B14:E14"/>
    <mergeCell ref="F14:O14"/>
    <mergeCell ref="P14:Y14"/>
    <mergeCell ref="Z14:AD14"/>
    <mergeCell ref="AE14:AI14"/>
    <mergeCell ref="B12:E12"/>
    <mergeCell ref="F12:O12"/>
    <mergeCell ref="P12:Y12"/>
    <mergeCell ref="Z12:AD12"/>
    <mergeCell ref="AE12:AI12"/>
    <mergeCell ref="B6:H6"/>
    <mergeCell ref="B8:E8"/>
    <mergeCell ref="F8:T9"/>
    <mergeCell ref="U8:X8"/>
    <mergeCell ref="Y8:AI9"/>
    <mergeCell ref="B9:E9"/>
    <mergeCell ref="U9:X9"/>
    <mergeCell ref="C2:AB3"/>
    <mergeCell ref="AE2:AF2"/>
    <mergeCell ref="AE4:AI4"/>
    <mergeCell ref="B5:E5"/>
    <mergeCell ref="F5:K5"/>
    <mergeCell ref="Y5:AA5"/>
    <mergeCell ref="AB5:AD5"/>
    <mergeCell ref="AE5:AH5"/>
    <mergeCell ref="B11:E11"/>
    <mergeCell ref="F11:AI11"/>
  </mergeCells>
  <phoneticPr fontId="3"/>
  <dataValidations count="7">
    <dataValidation allowBlank="1" showInputMessage="1" showErrorMessage="1" prompt="クラブ情報_x000a_シートで入力" sqref="F8:T9 Y8:AI9" xr:uid="{F2A906F6-4971-4760-9B82-08F5F0A1109B}"/>
    <dataValidation imeMode="on" allowBlank="1" showInputMessage="1" showErrorMessage="1" prompt="姓と名の間に_x000a_全角スペースを_x000a_入れてください" sqref="F13:Y20 F24:Y31" xr:uid="{4AA10F72-776F-4F24-AE33-59C46C6720BA}"/>
    <dataValidation imeMode="on" allowBlank="1" showInputMessage="1" showErrorMessage="1" sqref="F22:AI22 F11:AI11" xr:uid="{B9BD13E4-A4F4-4055-9590-FD51069226A4}"/>
    <dataValidation type="list" allowBlank="1" showInputMessage="1" showErrorMessage="1" sqref="Z24:AD31" xr:uid="{5D35E5EC-A2BB-4468-A3F4-CDCC244CC1DC}">
      <formula1>"小１,小２,小３,小４,小５,小６,中１,中２,中３"</formula1>
    </dataValidation>
    <dataValidation type="list" allowBlank="1" showInputMessage="1" showErrorMessage="1" sqref="AE13:AI20 AE24:AI31" xr:uid="{6973A309-993C-4B70-A554-2746D49C14E4}">
      <formula1>"○"</formula1>
    </dataValidation>
    <dataValidation type="list" allowBlank="1" showInputMessage="1" showErrorMessage="1" sqref="Z13:AD19" xr:uid="{F8F53F4B-594A-4B7A-85E5-3482E9E34983}">
      <formula1>"小１,小２,小３,小４,小５,小６,"</formula1>
    </dataValidation>
    <dataValidation type="list" allowBlank="1" showInputMessage="1" showErrorMessage="1" sqref="Z20:AD20" xr:uid="{0F2A9656-23A8-4DAE-8DA4-3A53FD8A300A}">
      <formula1>"小１,小２,小３,小４,小５,小６"</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18EA-3F89-4EF6-A438-FA657E8FB378}">
  <sheetPr>
    <tabColor rgb="FFFFFFCC"/>
  </sheetPr>
  <dimension ref="A1:AL34"/>
  <sheetViews>
    <sheetView showGridLines="0" view="pageBreakPreview" zoomScale="70" zoomScaleNormal="100" zoomScaleSheetLayoutView="70" workbookViewId="0">
      <pane ySplit="12" topLeftCell="A16" activePane="bottomLeft" state="frozen"/>
      <selection activeCell="AG32" sqref="AG32"/>
      <selection pane="bottomLeft" activeCell="Z17" sqref="Z17:AD17"/>
    </sheetView>
  </sheetViews>
  <sheetFormatPr defaultColWidth="9" defaultRowHeight="21.6" customHeight="1" x14ac:dyDescent="0.15"/>
  <cols>
    <col min="1" max="256" width="2.625" style="1" customWidth="1"/>
    <col min="257" max="16384" width="9" style="1"/>
  </cols>
  <sheetData>
    <row r="1" spans="1:38" ht="9.9499999999999993" customHeight="1" x14ac:dyDescent="0.15"/>
    <row r="2" spans="1:38"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row>
    <row r="3" spans="1:38"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row>
    <row r="4" spans="1:38"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349" t="s">
        <v>123</v>
      </c>
      <c r="AF4" s="347"/>
      <c r="AG4" s="347"/>
      <c r="AH4" s="347"/>
      <c r="AI4" s="350"/>
    </row>
    <row r="5" spans="1:38" s="14" customFormat="1" ht="30" customHeight="1" x14ac:dyDescent="0.15">
      <c r="B5" s="266" t="s">
        <v>67</v>
      </c>
      <c r="C5" s="266"/>
      <c r="D5" s="266"/>
      <c r="E5" s="266"/>
      <c r="F5" s="267"/>
      <c r="G5" s="267"/>
      <c r="H5" s="267"/>
      <c r="I5" s="267"/>
      <c r="J5" s="267"/>
      <c r="K5" s="267"/>
      <c r="Y5" s="268">
        <f>COUNTA(F11)</f>
        <v>0</v>
      </c>
      <c r="Z5" s="269"/>
      <c r="AA5" s="269"/>
      <c r="AB5" s="242" t="s">
        <v>74</v>
      </c>
      <c r="AC5" s="242"/>
      <c r="AD5" s="348"/>
      <c r="AE5" s="319">
        <f>COUNTA(F13:O18)+COUNTA(F25:O30)</f>
        <v>0</v>
      </c>
      <c r="AF5" s="319"/>
      <c r="AG5" s="319"/>
      <c r="AH5" s="268"/>
      <c r="AI5" s="15" t="s">
        <v>15</v>
      </c>
    </row>
    <row r="6" spans="1:38" s="14" customFormat="1" ht="30" customHeight="1" x14ac:dyDescent="0.15">
      <c r="B6" s="270" t="s">
        <v>24</v>
      </c>
      <c r="C6" s="270"/>
      <c r="D6" s="270"/>
      <c r="E6" s="270"/>
      <c r="F6" s="270"/>
      <c r="G6" s="270"/>
      <c r="H6" s="270"/>
      <c r="I6" s="16"/>
      <c r="J6" s="16" t="s">
        <v>348</v>
      </c>
      <c r="K6" s="16"/>
      <c r="L6" s="16"/>
      <c r="M6" s="16"/>
      <c r="N6" s="16"/>
      <c r="O6" s="16"/>
      <c r="P6" s="16"/>
      <c r="Q6" s="16"/>
      <c r="R6" s="16"/>
      <c r="S6" s="16"/>
      <c r="T6" s="16"/>
      <c r="U6" s="16"/>
      <c r="V6" s="16"/>
      <c r="W6" s="16"/>
      <c r="X6" s="16"/>
      <c r="Y6" s="16" t="s">
        <v>283</v>
      </c>
      <c r="Z6" s="16"/>
      <c r="AA6" s="16"/>
      <c r="AB6" s="16"/>
      <c r="AC6" s="16"/>
      <c r="AD6" s="16"/>
      <c r="AE6" s="16"/>
      <c r="AF6" s="16"/>
      <c r="AG6" s="16"/>
      <c r="AH6" s="16"/>
      <c r="AI6" s="17"/>
    </row>
    <row r="7" spans="1:38" ht="9.9499999999999993" customHeight="1" x14ac:dyDescent="0.15">
      <c r="B7" s="18"/>
      <c r="C7" s="18"/>
      <c r="D7" s="18"/>
      <c r="E7" s="18"/>
      <c r="F7" s="18"/>
      <c r="G7" s="18"/>
      <c r="H7" s="19"/>
      <c r="I7" s="19"/>
      <c r="J7" s="19"/>
      <c r="K7" s="19"/>
      <c r="L7" s="19"/>
      <c r="M7" s="19"/>
      <c r="N7" s="20"/>
      <c r="O7" s="20"/>
      <c r="P7" s="20"/>
      <c r="Q7" s="20"/>
      <c r="R7" s="20"/>
      <c r="S7" s="20"/>
      <c r="X7" s="21"/>
    </row>
    <row r="8" spans="1:38"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row>
    <row r="9" spans="1:38"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row>
    <row r="10" spans="1:38" ht="21.6" customHeight="1" thickBot="1" x14ac:dyDescent="0.2">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row>
    <row r="11" spans="1:38" ht="30" customHeight="1" thickBot="1" x14ac:dyDescent="0.2">
      <c r="B11" s="362" t="s">
        <v>76</v>
      </c>
      <c r="C11" s="362"/>
      <c r="D11" s="362"/>
      <c r="E11" s="363"/>
      <c r="F11" s="364"/>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6"/>
      <c r="AL11" s="1" t="s">
        <v>143</v>
      </c>
    </row>
    <row r="12" spans="1:38" ht="30" customHeight="1" thickBot="1" x14ac:dyDescent="0.2">
      <c r="B12" s="284"/>
      <c r="C12" s="284"/>
      <c r="D12" s="284"/>
      <c r="E12" s="284"/>
      <c r="F12" s="351" t="s">
        <v>7</v>
      </c>
      <c r="G12" s="351"/>
      <c r="H12" s="351"/>
      <c r="I12" s="351"/>
      <c r="J12" s="351"/>
      <c r="K12" s="351"/>
      <c r="L12" s="351"/>
      <c r="M12" s="351"/>
      <c r="N12" s="351"/>
      <c r="O12" s="351"/>
      <c r="P12" s="351" t="s">
        <v>17</v>
      </c>
      <c r="Q12" s="351"/>
      <c r="R12" s="351"/>
      <c r="S12" s="351"/>
      <c r="T12" s="351"/>
      <c r="U12" s="351"/>
      <c r="V12" s="351"/>
      <c r="W12" s="351"/>
      <c r="X12" s="351"/>
      <c r="Y12" s="351"/>
      <c r="Z12" s="352" t="s">
        <v>23</v>
      </c>
      <c r="AA12" s="352"/>
      <c r="AB12" s="352"/>
      <c r="AC12" s="352"/>
      <c r="AD12" s="352"/>
      <c r="AE12" s="353" t="s">
        <v>58</v>
      </c>
      <c r="AF12" s="354"/>
      <c r="AG12" s="354"/>
      <c r="AH12" s="354"/>
      <c r="AI12" s="355"/>
    </row>
    <row r="13" spans="1:38" ht="30" customHeight="1" x14ac:dyDescent="0.15">
      <c r="B13" s="262">
        <v>1</v>
      </c>
      <c r="C13" s="262"/>
      <c r="D13" s="262"/>
      <c r="E13" s="263"/>
      <c r="F13" s="310"/>
      <c r="G13" s="311"/>
      <c r="H13" s="311"/>
      <c r="I13" s="311"/>
      <c r="J13" s="311"/>
      <c r="K13" s="311"/>
      <c r="L13" s="311"/>
      <c r="M13" s="311"/>
      <c r="N13" s="311"/>
      <c r="O13" s="311"/>
      <c r="P13" s="312"/>
      <c r="Q13" s="312"/>
      <c r="R13" s="312"/>
      <c r="S13" s="312"/>
      <c r="T13" s="312"/>
      <c r="U13" s="312"/>
      <c r="V13" s="312"/>
      <c r="W13" s="312"/>
      <c r="X13" s="312"/>
      <c r="Y13" s="312"/>
      <c r="Z13" s="311"/>
      <c r="AA13" s="311"/>
      <c r="AB13" s="311"/>
      <c r="AC13" s="311"/>
      <c r="AD13" s="311"/>
      <c r="AE13" s="257"/>
      <c r="AF13" s="258"/>
      <c r="AG13" s="258"/>
      <c r="AH13" s="258"/>
      <c r="AI13" s="260"/>
    </row>
    <row r="14" spans="1:38" ht="30" customHeight="1" x14ac:dyDescent="0.15">
      <c r="B14" s="262">
        <v>2</v>
      </c>
      <c r="C14" s="262"/>
      <c r="D14" s="262"/>
      <c r="E14" s="263"/>
      <c r="F14" s="313"/>
      <c r="G14" s="314"/>
      <c r="H14" s="314"/>
      <c r="I14" s="314"/>
      <c r="J14" s="314"/>
      <c r="K14" s="314"/>
      <c r="L14" s="314"/>
      <c r="M14" s="314"/>
      <c r="N14" s="314"/>
      <c r="O14" s="314"/>
      <c r="P14" s="315"/>
      <c r="Q14" s="315"/>
      <c r="R14" s="315"/>
      <c r="S14" s="315"/>
      <c r="T14" s="315"/>
      <c r="U14" s="315"/>
      <c r="V14" s="315"/>
      <c r="W14" s="315"/>
      <c r="X14" s="315"/>
      <c r="Y14" s="315"/>
      <c r="Z14" s="314"/>
      <c r="AA14" s="314"/>
      <c r="AB14" s="314"/>
      <c r="AC14" s="314"/>
      <c r="AD14" s="314"/>
      <c r="AE14" s="288"/>
      <c r="AF14" s="289"/>
      <c r="AG14" s="289"/>
      <c r="AH14" s="289"/>
      <c r="AI14" s="290"/>
    </row>
    <row r="15" spans="1:38" ht="30" customHeight="1" x14ac:dyDescent="0.15">
      <c r="B15" s="262">
        <v>3</v>
      </c>
      <c r="C15" s="262"/>
      <c r="D15" s="262"/>
      <c r="E15" s="263"/>
      <c r="F15" s="313"/>
      <c r="G15" s="314"/>
      <c r="H15" s="314"/>
      <c r="I15" s="314"/>
      <c r="J15" s="314"/>
      <c r="K15" s="314"/>
      <c r="L15" s="314"/>
      <c r="M15" s="314"/>
      <c r="N15" s="314"/>
      <c r="O15" s="314"/>
      <c r="P15" s="315"/>
      <c r="Q15" s="315"/>
      <c r="R15" s="315"/>
      <c r="S15" s="315"/>
      <c r="T15" s="315"/>
      <c r="U15" s="315"/>
      <c r="V15" s="315"/>
      <c r="W15" s="315"/>
      <c r="X15" s="315"/>
      <c r="Y15" s="315"/>
      <c r="Z15" s="314"/>
      <c r="AA15" s="314"/>
      <c r="AB15" s="314"/>
      <c r="AC15" s="314"/>
      <c r="AD15" s="314"/>
      <c r="AE15" s="288"/>
      <c r="AF15" s="289"/>
      <c r="AG15" s="289"/>
      <c r="AH15" s="289"/>
      <c r="AI15" s="290"/>
    </row>
    <row r="16" spans="1:38" ht="30" customHeight="1" x14ac:dyDescent="0.15">
      <c r="B16" s="262">
        <v>4</v>
      </c>
      <c r="C16" s="262"/>
      <c r="D16" s="262"/>
      <c r="E16" s="263"/>
      <c r="F16" s="313"/>
      <c r="G16" s="314"/>
      <c r="H16" s="314"/>
      <c r="I16" s="314"/>
      <c r="J16" s="314"/>
      <c r="K16" s="314"/>
      <c r="L16" s="314"/>
      <c r="M16" s="314"/>
      <c r="N16" s="314"/>
      <c r="O16" s="314"/>
      <c r="P16" s="315"/>
      <c r="Q16" s="315"/>
      <c r="R16" s="315"/>
      <c r="S16" s="315"/>
      <c r="T16" s="315"/>
      <c r="U16" s="315"/>
      <c r="V16" s="315"/>
      <c r="W16" s="315"/>
      <c r="X16" s="315"/>
      <c r="Y16" s="315"/>
      <c r="Z16" s="314"/>
      <c r="AA16" s="314"/>
      <c r="AB16" s="314"/>
      <c r="AC16" s="314"/>
      <c r="AD16" s="314"/>
      <c r="AE16" s="288"/>
      <c r="AF16" s="289"/>
      <c r="AG16" s="289"/>
      <c r="AH16" s="289"/>
      <c r="AI16" s="290"/>
    </row>
    <row r="17" spans="1:35" ht="30" customHeight="1" x14ac:dyDescent="0.15">
      <c r="B17" s="262">
        <v>5</v>
      </c>
      <c r="C17" s="262"/>
      <c r="D17" s="262"/>
      <c r="E17" s="263"/>
      <c r="F17" s="313"/>
      <c r="G17" s="314"/>
      <c r="H17" s="314"/>
      <c r="I17" s="314"/>
      <c r="J17" s="314"/>
      <c r="K17" s="314"/>
      <c r="L17" s="314"/>
      <c r="M17" s="314"/>
      <c r="N17" s="314"/>
      <c r="O17" s="314"/>
      <c r="P17" s="315"/>
      <c r="Q17" s="315"/>
      <c r="R17" s="315"/>
      <c r="S17" s="315"/>
      <c r="T17" s="315"/>
      <c r="U17" s="315"/>
      <c r="V17" s="315"/>
      <c r="W17" s="315"/>
      <c r="X17" s="315"/>
      <c r="Y17" s="315"/>
      <c r="Z17" s="314"/>
      <c r="AA17" s="314"/>
      <c r="AB17" s="314"/>
      <c r="AC17" s="314"/>
      <c r="AD17" s="314"/>
      <c r="AE17" s="288"/>
      <c r="AF17" s="289"/>
      <c r="AG17" s="289"/>
      <c r="AH17" s="289"/>
      <c r="AI17" s="290"/>
    </row>
    <row r="18" spans="1:35" ht="30" hidden="1" customHeight="1" x14ac:dyDescent="0.15">
      <c r="B18" s="262">
        <v>6</v>
      </c>
      <c r="C18" s="262"/>
      <c r="D18" s="262"/>
      <c r="E18" s="263"/>
      <c r="F18" s="313"/>
      <c r="G18" s="314"/>
      <c r="H18" s="314"/>
      <c r="I18" s="314"/>
      <c r="J18" s="314"/>
      <c r="K18" s="314"/>
      <c r="L18" s="314"/>
      <c r="M18" s="314"/>
      <c r="N18" s="314"/>
      <c r="O18" s="314"/>
      <c r="P18" s="315"/>
      <c r="Q18" s="315"/>
      <c r="R18" s="315"/>
      <c r="S18" s="315"/>
      <c r="T18" s="315"/>
      <c r="U18" s="315"/>
      <c r="V18" s="315"/>
      <c r="W18" s="315"/>
      <c r="X18" s="315"/>
      <c r="Y18" s="315"/>
      <c r="Z18" s="314"/>
      <c r="AA18" s="314"/>
      <c r="AB18" s="314"/>
      <c r="AC18" s="314"/>
      <c r="AD18" s="314"/>
      <c r="AE18" s="288"/>
      <c r="AF18" s="289"/>
      <c r="AG18" s="289"/>
      <c r="AH18" s="289"/>
      <c r="AI18" s="290"/>
    </row>
    <row r="19" spans="1:35" ht="30" hidden="1" customHeight="1" thickBot="1" x14ac:dyDescent="0.2">
      <c r="B19" s="180" t="s">
        <v>26</v>
      </c>
      <c r="C19" s="180"/>
      <c r="D19" s="180"/>
      <c r="E19" s="133"/>
      <c r="F19" s="316"/>
      <c r="G19" s="317"/>
      <c r="H19" s="317"/>
      <c r="I19" s="317"/>
      <c r="J19" s="317"/>
      <c r="K19" s="317"/>
      <c r="L19" s="317"/>
      <c r="M19" s="317"/>
      <c r="N19" s="317"/>
      <c r="O19" s="317"/>
      <c r="P19" s="318"/>
      <c r="Q19" s="318"/>
      <c r="R19" s="318"/>
      <c r="S19" s="318"/>
      <c r="T19" s="318"/>
      <c r="U19" s="318"/>
      <c r="V19" s="318"/>
      <c r="W19" s="318"/>
      <c r="X19" s="318"/>
      <c r="Y19" s="318"/>
      <c r="Z19" s="317"/>
      <c r="AA19" s="317"/>
      <c r="AB19" s="317"/>
      <c r="AC19" s="317"/>
      <c r="AD19" s="317"/>
      <c r="AE19" s="255"/>
      <c r="AF19" s="249"/>
      <c r="AG19" s="249"/>
      <c r="AH19" s="249"/>
      <c r="AI19" s="250"/>
    </row>
    <row r="20" spans="1:35" ht="30" customHeight="1" thickBot="1" x14ac:dyDescent="0.2">
      <c r="B20" s="180" t="s">
        <v>26</v>
      </c>
      <c r="C20" s="180"/>
      <c r="D20" s="180"/>
      <c r="E20" s="133"/>
      <c r="F20" s="340"/>
      <c r="G20" s="338"/>
      <c r="H20" s="338"/>
      <c r="I20" s="338"/>
      <c r="J20" s="338"/>
      <c r="K20" s="338"/>
      <c r="L20" s="338"/>
      <c r="M20" s="338"/>
      <c r="N20" s="338"/>
      <c r="O20" s="338"/>
      <c r="P20" s="358"/>
      <c r="Q20" s="358"/>
      <c r="R20" s="358"/>
      <c r="S20" s="358"/>
      <c r="T20" s="358"/>
      <c r="U20" s="358"/>
      <c r="V20" s="358"/>
      <c r="W20" s="358"/>
      <c r="X20" s="358"/>
      <c r="Y20" s="358"/>
      <c r="Z20" s="338"/>
      <c r="AA20" s="338"/>
      <c r="AB20" s="338"/>
      <c r="AC20" s="338"/>
      <c r="AD20" s="338"/>
      <c r="AE20" s="333"/>
      <c r="AF20" s="334"/>
      <c r="AG20" s="334"/>
      <c r="AH20" s="334"/>
      <c r="AI20" s="359"/>
    </row>
    <row r="21" spans="1:35" ht="21.6" customHeight="1" x14ac:dyDescent="0.15">
      <c r="A21" s="2"/>
      <c r="B21" s="23"/>
      <c r="C21" s="23"/>
      <c r="D21" s="23"/>
      <c r="E21" s="23"/>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21.6" customHeight="1" x14ac:dyDescent="0.15">
      <c r="A22" s="2"/>
      <c r="B22" s="482"/>
      <c r="C22" s="482"/>
      <c r="D22" s="482"/>
      <c r="E22" s="48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30" hidden="1" customHeight="1" thickBot="1" x14ac:dyDescent="0.2">
      <c r="B23" s="481" t="s">
        <v>76</v>
      </c>
      <c r="C23" s="481"/>
      <c r="D23" s="481"/>
      <c r="E23" s="481"/>
      <c r="F23" s="364"/>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6"/>
    </row>
    <row r="24" spans="1:35" ht="30" hidden="1" customHeight="1" thickBot="1" x14ac:dyDescent="0.2">
      <c r="B24" s="284"/>
      <c r="C24" s="284"/>
      <c r="D24" s="284"/>
      <c r="E24" s="284"/>
      <c r="F24" s="271" t="s">
        <v>7</v>
      </c>
      <c r="G24" s="271"/>
      <c r="H24" s="271"/>
      <c r="I24" s="271"/>
      <c r="J24" s="271"/>
      <c r="K24" s="271"/>
      <c r="L24" s="271"/>
      <c r="M24" s="271"/>
      <c r="N24" s="271"/>
      <c r="O24" s="271"/>
      <c r="P24" s="271" t="s">
        <v>17</v>
      </c>
      <c r="Q24" s="271"/>
      <c r="R24" s="271"/>
      <c r="S24" s="271"/>
      <c r="T24" s="271"/>
      <c r="U24" s="271"/>
      <c r="V24" s="271"/>
      <c r="W24" s="271"/>
      <c r="X24" s="271"/>
      <c r="Y24" s="271"/>
      <c r="Z24" s="356" t="s">
        <v>23</v>
      </c>
      <c r="AA24" s="356"/>
      <c r="AB24" s="356"/>
      <c r="AC24" s="356"/>
      <c r="AD24" s="356"/>
      <c r="AE24" s="357" t="s">
        <v>58</v>
      </c>
      <c r="AF24" s="253"/>
      <c r="AG24" s="253"/>
      <c r="AH24" s="253"/>
      <c r="AI24" s="254"/>
    </row>
    <row r="25" spans="1:35" ht="30" hidden="1" customHeight="1" x14ac:dyDescent="0.15">
      <c r="B25" s="262">
        <v>1</v>
      </c>
      <c r="C25" s="262"/>
      <c r="D25" s="262"/>
      <c r="E25" s="263"/>
      <c r="F25" s="310"/>
      <c r="G25" s="311"/>
      <c r="H25" s="311"/>
      <c r="I25" s="311"/>
      <c r="J25" s="311"/>
      <c r="K25" s="311"/>
      <c r="L25" s="311"/>
      <c r="M25" s="311"/>
      <c r="N25" s="311"/>
      <c r="O25" s="311"/>
      <c r="P25" s="312"/>
      <c r="Q25" s="312"/>
      <c r="R25" s="312"/>
      <c r="S25" s="312"/>
      <c r="T25" s="312"/>
      <c r="U25" s="312"/>
      <c r="V25" s="312"/>
      <c r="W25" s="312"/>
      <c r="X25" s="312"/>
      <c r="Y25" s="312"/>
      <c r="Z25" s="311"/>
      <c r="AA25" s="311"/>
      <c r="AB25" s="311"/>
      <c r="AC25" s="311"/>
      <c r="AD25" s="311"/>
      <c r="AE25" s="257"/>
      <c r="AF25" s="258"/>
      <c r="AG25" s="258"/>
      <c r="AH25" s="258"/>
      <c r="AI25" s="260"/>
    </row>
    <row r="26" spans="1:35" ht="30" hidden="1" customHeight="1" x14ac:dyDescent="0.15">
      <c r="B26" s="262">
        <v>2</v>
      </c>
      <c r="C26" s="262"/>
      <c r="D26" s="262"/>
      <c r="E26" s="263"/>
      <c r="F26" s="313"/>
      <c r="G26" s="314"/>
      <c r="H26" s="314"/>
      <c r="I26" s="314"/>
      <c r="J26" s="314"/>
      <c r="K26" s="314"/>
      <c r="L26" s="314"/>
      <c r="M26" s="314"/>
      <c r="N26" s="314"/>
      <c r="O26" s="314"/>
      <c r="P26" s="315"/>
      <c r="Q26" s="315"/>
      <c r="R26" s="315"/>
      <c r="S26" s="315"/>
      <c r="T26" s="315"/>
      <c r="U26" s="315"/>
      <c r="V26" s="315"/>
      <c r="W26" s="315"/>
      <c r="X26" s="315"/>
      <c r="Y26" s="315"/>
      <c r="Z26" s="314"/>
      <c r="AA26" s="314"/>
      <c r="AB26" s="314"/>
      <c r="AC26" s="314"/>
      <c r="AD26" s="314"/>
      <c r="AE26" s="288"/>
      <c r="AF26" s="289"/>
      <c r="AG26" s="289"/>
      <c r="AH26" s="289"/>
      <c r="AI26" s="290"/>
    </row>
    <row r="27" spans="1:35" ht="30" hidden="1" customHeight="1" x14ac:dyDescent="0.15">
      <c r="B27" s="262">
        <v>3</v>
      </c>
      <c r="C27" s="262"/>
      <c r="D27" s="262"/>
      <c r="E27" s="263"/>
      <c r="F27" s="313"/>
      <c r="G27" s="314"/>
      <c r="H27" s="314"/>
      <c r="I27" s="314"/>
      <c r="J27" s="314"/>
      <c r="K27" s="314"/>
      <c r="L27" s="314"/>
      <c r="M27" s="314"/>
      <c r="N27" s="314"/>
      <c r="O27" s="314"/>
      <c r="P27" s="315"/>
      <c r="Q27" s="315"/>
      <c r="R27" s="315"/>
      <c r="S27" s="315"/>
      <c r="T27" s="315"/>
      <c r="U27" s="315"/>
      <c r="V27" s="315"/>
      <c r="W27" s="315"/>
      <c r="X27" s="315"/>
      <c r="Y27" s="315"/>
      <c r="Z27" s="314"/>
      <c r="AA27" s="314"/>
      <c r="AB27" s="314"/>
      <c r="AC27" s="314"/>
      <c r="AD27" s="314"/>
      <c r="AE27" s="288"/>
      <c r="AF27" s="289"/>
      <c r="AG27" s="289"/>
      <c r="AH27" s="289"/>
      <c r="AI27" s="290"/>
    </row>
    <row r="28" spans="1:35" ht="30" hidden="1" customHeight="1" x14ac:dyDescent="0.15">
      <c r="B28" s="262">
        <v>4</v>
      </c>
      <c r="C28" s="262"/>
      <c r="D28" s="262"/>
      <c r="E28" s="263"/>
      <c r="F28" s="313"/>
      <c r="G28" s="314"/>
      <c r="H28" s="314"/>
      <c r="I28" s="314"/>
      <c r="J28" s="314"/>
      <c r="K28" s="314"/>
      <c r="L28" s="314"/>
      <c r="M28" s="314"/>
      <c r="N28" s="314"/>
      <c r="O28" s="314"/>
      <c r="P28" s="315"/>
      <c r="Q28" s="315"/>
      <c r="R28" s="315"/>
      <c r="S28" s="315"/>
      <c r="T28" s="315"/>
      <c r="U28" s="315"/>
      <c r="V28" s="315"/>
      <c r="W28" s="315"/>
      <c r="X28" s="315"/>
      <c r="Y28" s="315"/>
      <c r="Z28" s="314"/>
      <c r="AA28" s="314"/>
      <c r="AB28" s="314"/>
      <c r="AC28" s="314"/>
      <c r="AD28" s="314"/>
      <c r="AE28" s="288"/>
      <c r="AF28" s="289"/>
      <c r="AG28" s="289"/>
      <c r="AH28" s="289"/>
      <c r="AI28" s="290"/>
    </row>
    <row r="29" spans="1:35" ht="30" hidden="1" customHeight="1" x14ac:dyDescent="0.15">
      <c r="B29" s="262">
        <v>5</v>
      </c>
      <c r="C29" s="262"/>
      <c r="D29" s="262"/>
      <c r="E29" s="263"/>
      <c r="F29" s="313"/>
      <c r="G29" s="314"/>
      <c r="H29" s="314"/>
      <c r="I29" s="314"/>
      <c r="J29" s="314"/>
      <c r="K29" s="314"/>
      <c r="L29" s="314"/>
      <c r="M29" s="314"/>
      <c r="N29" s="314"/>
      <c r="O29" s="314"/>
      <c r="P29" s="315"/>
      <c r="Q29" s="315"/>
      <c r="R29" s="315"/>
      <c r="S29" s="315"/>
      <c r="T29" s="315"/>
      <c r="U29" s="315"/>
      <c r="V29" s="315"/>
      <c r="W29" s="315"/>
      <c r="X29" s="315"/>
      <c r="Y29" s="315"/>
      <c r="Z29" s="314"/>
      <c r="AA29" s="314"/>
      <c r="AB29" s="314"/>
      <c r="AC29" s="314"/>
      <c r="AD29" s="314"/>
      <c r="AE29" s="288"/>
      <c r="AF29" s="289"/>
      <c r="AG29" s="289"/>
      <c r="AH29" s="289"/>
      <c r="AI29" s="290"/>
    </row>
    <row r="30" spans="1:35" ht="30" hidden="1" customHeight="1" x14ac:dyDescent="0.15">
      <c r="B30" s="262">
        <v>6</v>
      </c>
      <c r="C30" s="262"/>
      <c r="D30" s="262"/>
      <c r="E30" s="263"/>
      <c r="F30" s="313"/>
      <c r="G30" s="314"/>
      <c r="H30" s="314"/>
      <c r="I30" s="314"/>
      <c r="J30" s="314"/>
      <c r="K30" s="314"/>
      <c r="L30" s="314"/>
      <c r="M30" s="314"/>
      <c r="N30" s="314"/>
      <c r="O30" s="314"/>
      <c r="P30" s="315"/>
      <c r="Q30" s="315"/>
      <c r="R30" s="315"/>
      <c r="S30" s="315"/>
      <c r="T30" s="315"/>
      <c r="U30" s="315"/>
      <c r="V30" s="315"/>
      <c r="W30" s="315"/>
      <c r="X30" s="315"/>
      <c r="Y30" s="315"/>
      <c r="Z30" s="314"/>
      <c r="AA30" s="314"/>
      <c r="AB30" s="314"/>
      <c r="AC30" s="314"/>
      <c r="AD30" s="314"/>
      <c r="AE30" s="288"/>
      <c r="AF30" s="289"/>
      <c r="AG30" s="289"/>
      <c r="AH30" s="289"/>
      <c r="AI30" s="290"/>
    </row>
    <row r="31" spans="1:35" ht="30" hidden="1" customHeight="1" x14ac:dyDescent="0.15">
      <c r="B31" s="180" t="s">
        <v>26</v>
      </c>
      <c r="C31" s="180"/>
      <c r="D31" s="180"/>
      <c r="E31" s="133"/>
      <c r="F31" s="313"/>
      <c r="G31" s="314"/>
      <c r="H31" s="314"/>
      <c r="I31" s="314"/>
      <c r="J31" s="314"/>
      <c r="K31" s="314"/>
      <c r="L31" s="314"/>
      <c r="M31" s="314"/>
      <c r="N31" s="314"/>
      <c r="O31" s="314"/>
      <c r="P31" s="315"/>
      <c r="Q31" s="315"/>
      <c r="R31" s="315"/>
      <c r="S31" s="315"/>
      <c r="T31" s="315"/>
      <c r="U31" s="315"/>
      <c r="V31" s="315"/>
      <c r="W31" s="315"/>
      <c r="X31" s="315"/>
      <c r="Y31" s="315"/>
      <c r="Z31" s="314"/>
      <c r="AA31" s="314"/>
      <c r="AB31" s="314"/>
      <c r="AC31" s="314"/>
      <c r="AD31" s="314"/>
      <c r="AE31" s="288"/>
      <c r="AF31" s="289"/>
      <c r="AG31" s="289"/>
      <c r="AH31" s="289"/>
      <c r="AI31" s="290"/>
    </row>
    <row r="32" spans="1:35" ht="30" hidden="1" customHeight="1" thickBot="1" x14ac:dyDescent="0.2">
      <c r="B32" s="180" t="s">
        <v>26</v>
      </c>
      <c r="C32" s="180"/>
      <c r="D32" s="180"/>
      <c r="E32" s="133"/>
      <c r="F32" s="316"/>
      <c r="G32" s="317"/>
      <c r="H32" s="317"/>
      <c r="I32" s="317"/>
      <c r="J32" s="317"/>
      <c r="K32" s="317"/>
      <c r="L32" s="317"/>
      <c r="M32" s="317"/>
      <c r="N32" s="317"/>
      <c r="O32" s="317"/>
      <c r="P32" s="318"/>
      <c r="Q32" s="318"/>
      <c r="R32" s="318"/>
      <c r="S32" s="318"/>
      <c r="T32" s="318"/>
      <c r="U32" s="318"/>
      <c r="V32" s="318"/>
      <c r="W32" s="318"/>
      <c r="X32" s="318"/>
      <c r="Y32" s="318"/>
      <c r="Z32" s="317"/>
      <c r="AA32" s="317"/>
      <c r="AB32" s="317"/>
      <c r="AC32" s="317"/>
      <c r="AD32" s="317"/>
      <c r="AE32" s="255"/>
      <c r="AF32" s="249"/>
      <c r="AG32" s="249"/>
      <c r="AH32" s="249"/>
      <c r="AI32" s="250"/>
    </row>
    <row r="33" spans="1:35" ht="21.6" hidden="1" customHeight="1" x14ac:dyDescent="0.15">
      <c r="A33" s="2"/>
      <c r="B33" s="23"/>
      <c r="C33" s="23"/>
      <c r="D33" s="23"/>
      <c r="E33" s="23"/>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21.6" customHeight="1" x14ac:dyDescent="0.15">
      <c r="AE34" s="256">
        <f>COUNTA(AE13:AI18)+COUNTA(AE25:AI30)</f>
        <v>0</v>
      </c>
      <c r="AF34" s="256"/>
      <c r="AG34" s="256"/>
      <c r="AH34" s="256"/>
      <c r="AI34" s="256"/>
    </row>
  </sheetData>
  <sheetProtection sheet="1" objects="1" scenarios="1"/>
  <mergeCells count="110">
    <mergeCell ref="AE34:AI34"/>
    <mergeCell ref="B31:E31"/>
    <mergeCell ref="F31:O31"/>
    <mergeCell ref="P31:Y31"/>
    <mergeCell ref="Z31:AD31"/>
    <mergeCell ref="AE31:AI31"/>
    <mergeCell ref="B32:E32"/>
    <mergeCell ref="F32:O32"/>
    <mergeCell ref="P32:Y32"/>
    <mergeCell ref="Z32:AD32"/>
    <mergeCell ref="AE32:AI32"/>
    <mergeCell ref="B29:E29"/>
    <mergeCell ref="F29:O29"/>
    <mergeCell ref="P29:Y29"/>
    <mergeCell ref="Z29:AD29"/>
    <mergeCell ref="AE29:AI29"/>
    <mergeCell ref="B30:E30"/>
    <mergeCell ref="F30:O30"/>
    <mergeCell ref="P30:Y30"/>
    <mergeCell ref="Z30:AD30"/>
    <mergeCell ref="AE30:AI30"/>
    <mergeCell ref="B27:E27"/>
    <mergeCell ref="F27:O27"/>
    <mergeCell ref="P27:Y27"/>
    <mergeCell ref="Z27:AD27"/>
    <mergeCell ref="AE27:AI27"/>
    <mergeCell ref="B28:E28"/>
    <mergeCell ref="F28:O28"/>
    <mergeCell ref="P28:Y28"/>
    <mergeCell ref="Z28:AD28"/>
    <mergeCell ref="AE28:AI28"/>
    <mergeCell ref="B25:E25"/>
    <mergeCell ref="F25:O25"/>
    <mergeCell ref="P25:Y25"/>
    <mergeCell ref="Z25:AD25"/>
    <mergeCell ref="AE25:AI25"/>
    <mergeCell ref="B26:E26"/>
    <mergeCell ref="F26:O26"/>
    <mergeCell ref="P26:Y26"/>
    <mergeCell ref="Z26:AD26"/>
    <mergeCell ref="AE26:AI26"/>
    <mergeCell ref="B23:E23"/>
    <mergeCell ref="F23:AI23"/>
    <mergeCell ref="B24:E24"/>
    <mergeCell ref="F24:O24"/>
    <mergeCell ref="P24:Y24"/>
    <mergeCell ref="Z24:AD24"/>
    <mergeCell ref="AE24:AI24"/>
    <mergeCell ref="B19:E19"/>
    <mergeCell ref="F19:O19"/>
    <mergeCell ref="P19:Y19"/>
    <mergeCell ref="Z19:AD19"/>
    <mergeCell ref="AE19:AI19"/>
    <mergeCell ref="B20:E20"/>
    <mergeCell ref="F20:O20"/>
    <mergeCell ref="P20:Y20"/>
    <mergeCell ref="Z20:AD20"/>
    <mergeCell ref="AE20:AI20"/>
    <mergeCell ref="B17:E17"/>
    <mergeCell ref="F17:O17"/>
    <mergeCell ref="P17:Y17"/>
    <mergeCell ref="Z17:AD17"/>
    <mergeCell ref="AE17:AI17"/>
    <mergeCell ref="B18:E18"/>
    <mergeCell ref="F18:O18"/>
    <mergeCell ref="P18:Y18"/>
    <mergeCell ref="Z18:AD18"/>
    <mergeCell ref="AE18:AI18"/>
    <mergeCell ref="B15:E15"/>
    <mergeCell ref="F15:O15"/>
    <mergeCell ref="P15:Y15"/>
    <mergeCell ref="Z15:AD15"/>
    <mergeCell ref="AE15:AI15"/>
    <mergeCell ref="B16:E16"/>
    <mergeCell ref="F16:O16"/>
    <mergeCell ref="P16:Y16"/>
    <mergeCell ref="Z16:AD16"/>
    <mergeCell ref="AE16:AI16"/>
    <mergeCell ref="B13:E13"/>
    <mergeCell ref="F13:O13"/>
    <mergeCell ref="P13:Y13"/>
    <mergeCell ref="Z13:AD13"/>
    <mergeCell ref="AE13:AI13"/>
    <mergeCell ref="B14:E14"/>
    <mergeCell ref="F14:O14"/>
    <mergeCell ref="P14:Y14"/>
    <mergeCell ref="Z14:AD14"/>
    <mergeCell ref="AE14:AI14"/>
    <mergeCell ref="B12:E12"/>
    <mergeCell ref="F12:O12"/>
    <mergeCell ref="P12:Y12"/>
    <mergeCell ref="Z12:AD12"/>
    <mergeCell ref="AE12:AI12"/>
    <mergeCell ref="B6:H6"/>
    <mergeCell ref="B8:E8"/>
    <mergeCell ref="F8:T9"/>
    <mergeCell ref="U8:X8"/>
    <mergeCell ref="Y8:AI9"/>
    <mergeCell ref="B9:E9"/>
    <mergeCell ref="U9:X9"/>
    <mergeCell ref="C2:AB3"/>
    <mergeCell ref="AE2:AF2"/>
    <mergeCell ref="AE4:AI4"/>
    <mergeCell ref="B5:E5"/>
    <mergeCell ref="F5:K5"/>
    <mergeCell ref="Y5:AA5"/>
    <mergeCell ref="AB5:AD5"/>
    <mergeCell ref="AE5:AH5"/>
    <mergeCell ref="B11:E11"/>
    <mergeCell ref="F11:AI11"/>
  </mergeCells>
  <phoneticPr fontId="3"/>
  <dataValidations count="5">
    <dataValidation type="list" allowBlank="1" showInputMessage="1" showErrorMessage="1" sqref="AE13:AI20 AE25:AI32" xr:uid="{A1E9CC49-48BE-419F-AB3C-536D470C36F6}">
      <formula1>"○"</formula1>
    </dataValidation>
    <dataValidation type="list" allowBlank="1" showInputMessage="1" showErrorMessage="1" sqref="Z13:AD20 Z25:AD32" xr:uid="{BC9812EF-D7CE-48D7-BC5A-D9F8EAB7BC88}">
      <formula1>"小４,小５,小６,中１,中２,中３"</formula1>
    </dataValidation>
    <dataValidation imeMode="on" allowBlank="1" showInputMessage="1" showErrorMessage="1" sqref="F23:AI23 F11:AI11" xr:uid="{A7664331-0C07-4D5E-8E9F-1B06FB3C9DF8}"/>
    <dataValidation imeMode="on" allowBlank="1" showInputMessage="1" showErrorMessage="1" prompt="姓と名の間に_x000a_全角スペースを_x000a_入れてください" sqref="F13:Y20 F25:Y32" xr:uid="{B7E39ACA-80A1-4DD3-8318-039925254985}"/>
    <dataValidation allowBlank="1" showInputMessage="1" showErrorMessage="1" prompt="クラブ情報_x000a_シートで入力" sqref="F8:T9 Y8:AI9" xr:uid="{F0E919C7-770A-4629-9614-C201DA0CA172}"/>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CCCB-FE2E-4273-B7F0-CCB281D2B9AD}">
  <sheetPr>
    <tabColor rgb="FFFFFFCC"/>
  </sheetPr>
  <dimension ref="A1:AL33"/>
  <sheetViews>
    <sheetView showGridLines="0" view="pageBreakPreview" zoomScale="70" zoomScaleNormal="100" zoomScaleSheetLayoutView="70" workbookViewId="0">
      <pane ySplit="12" topLeftCell="A13" activePane="bottomLeft" state="frozen"/>
      <selection activeCell="AG32" sqref="AG32"/>
      <selection pane="bottomLeft" activeCell="Z20" sqref="Z20:AD20"/>
    </sheetView>
  </sheetViews>
  <sheetFormatPr defaultColWidth="9" defaultRowHeight="21.6" customHeight="1" x14ac:dyDescent="0.15"/>
  <cols>
    <col min="1" max="256" width="2.625" style="1" customWidth="1"/>
    <col min="257" max="16384" width="9" style="1"/>
  </cols>
  <sheetData>
    <row r="1" spans="1:38" ht="9.9499999999999993" customHeight="1" x14ac:dyDescent="0.15"/>
    <row r="2" spans="1:38"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row>
    <row r="3" spans="1:38"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row>
    <row r="4" spans="1:38"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349" t="s">
        <v>123</v>
      </c>
      <c r="AF4" s="347"/>
      <c r="AG4" s="347"/>
      <c r="AH4" s="347"/>
      <c r="AI4" s="350"/>
    </row>
    <row r="5" spans="1:38" s="14" customFormat="1" ht="30" customHeight="1" x14ac:dyDescent="0.15">
      <c r="B5" s="266" t="s">
        <v>67</v>
      </c>
      <c r="C5" s="266"/>
      <c r="D5" s="266"/>
      <c r="E5" s="266"/>
      <c r="F5" s="267"/>
      <c r="G5" s="267"/>
      <c r="H5" s="267"/>
      <c r="I5" s="267"/>
      <c r="J5" s="267"/>
      <c r="K5" s="267"/>
      <c r="Y5" s="268">
        <f>COUNTA(F11)</f>
        <v>0</v>
      </c>
      <c r="Z5" s="269"/>
      <c r="AA5" s="269"/>
      <c r="AB5" s="242" t="s">
        <v>74</v>
      </c>
      <c r="AC5" s="242"/>
      <c r="AD5" s="348"/>
      <c r="AE5" s="319">
        <f>COUNTA(F13:O18)+COUNTA(F24:O29)</f>
        <v>0</v>
      </c>
      <c r="AF5" s="319"/>
      <c r="AG5" s="319"/>
      <c r="AH5" s="268"/>
      <c r="AI5" s="15" t="s">
        <v>15</v>
      </c>
    </row>
    <row r="6" spans="1:38" s="14" customFormat="1" ht="30" customHeight="1" x14ac:dyDescent="0.15">
      <c r="B6" s="270" t="s">
        <v>24</v>
      </c>
      <c r="C6" s="270"/>
      <c r="D6" s="270"/>
      <c r="E6" s="270"/>
      <c r="F6" s="270"/>
      <c r="G6" s="270"/>
      <c r="H6" s="270"/>
      <c r="I6" s="16"/>
      <c r="J6" s="16" t="s">
        <v>349</v>
      </c>
      <c r="K6" s="16"/>
      <c r="L6" s="16"/>
      <c r="M6" s="16"/>
      <c r="N6" s="16"/>
      <c r="O6" s="16"/>
      <c r="P6" s="16"/>
      <c r="Q6" s="16"/>
      <c r="R6" s="16"/>
      <c r="S6" s="16"/>
      <c r="T6" s="16"/>
      <c r="U6" s="16"/>
      <c r="V6" s="16"/>
      <c r="W6" s="16"/>
      <c r="X6" s="16"/>
      <c r="Y6" s="16" t="s">
        <v>312</v>
      </c>
      <c r="Z6" s="16"/>
      <c r="AA6" s="16"/>
      <c r="AB6" s="16"/>
      <c r="AC6" s="16"/>
      <c r="AD6" s="16"/>
      <c r="AE6" s="16"/>
      <c r="AF6" s="16"/>
      <c r="AG6" s="16"/>
      <c r="AH6" s="16"/>
      <c r="AI6" s="17"/>
    </row>
    <row r="7" spans="1:38" ht="9.9499999999999993" customHeight="1" x14ac:dyDescent="0.15">
      <c r="B7" s="18"/>
      <c r="C7" s="18"/>
      <c r="D7" s="18"/>
      <c r="E7" s="18"/>
      <c r="F7" s="18"/>
      <c r="G7" s="18"/>
      <c r="H7" s="19"/>
      <c r="I7" s="19"/>
      <c r="J7" s="19"/>
      <c r="K7" s="19"/>
      <c r="L7" s="19"/>
      <c r="M7" s="19"/>
      <c r="N7" s="20"/>
      <c r="O7" s="20"/>
      <c r="P7" s="20"/>
      <c r="Q7" s="20"/>
      <c r="R7" s="20"/>
      <c r="S7" s="20"/>
      <c r="X7" s="21"/>
    </row>
    <row r="8" spans="1:38"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row>
    <row r="9" spans="1:38"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row>
    <row r="10" spans="1:38" ht="21.6" customHeight="1" thickBot="1" x14ac:dyDescent="0.2">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row>
    <row r="11" spans="1:38" ht="30" customHeight="1" thickBot="1" x14ac:dyDescent="0.2">
      <c r="B11" s="362" t="s">
        <v>76</v>
      </c>
      <c r="C11" s="362"/>
      <c r="D11" s="362"/>
      <c r="E11" s="363"/>
      <c r="F11" s="364"/>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6"/>
      <c r="AL11" s="1" t="s">
        <v>143</v>
      </c>
    </row>
    <row r="12" spans="1:38" ht="30" customHeight="1" thickBot="1" x14ac:dyDescent="0.2">
      <c r="B12" s="284"/>
      <c r="C12" s="284"/>
      <c r="D12" s="284"/>
      <c r="E12" s="284"/>
      <c r="F12" s="351" t="s">
        <v>7</v>
      </c>
      <c r="G12" s="351"/>
      <c r="H12" s="351"/>
      <c r="I12" s="351"/>
      <c r="J12" s="351"/>
      <c r="K12" s="351"/>
      <c r="L12" s="351"/>
      <c r="M12" s="351"/>
      <c r="N12" s="351"/>
      <c r="O12" s="351"/>
      <c r="P12" s="351" t="s">
        <v>17</v>
      </c>
      <c r="Q12" s="351"/>
      <c r="R12" s="351"/>
      <c r="S12" s="351"/>
      <c r="T12" s="351"/>
      <c r="U12" s="351"/>
      <c r="V12" s="351"/>
      <c r="W12" s="351"/>
      <c r="X12" s="351"/>
      <c r="Y12" s="351"/>
      <c r="Z12" s="352" t="s">
        <v>23</v>
      </c>
      <c r="AA12" s="352"/>
      <c r="AB12" s="352"/>
      <c r="AC12" s="352"/>
      <c r="AD12" s="352"/>
      <c r="AE12" s="353" t="s">
        <v>58</v>
      </c>
      <c r="AF12" s="354"/>
      <c r="AG12" s="354"/>
      <c r="AH12" s="354"/>
      <c r="AI12" s="355"/>
    </row>
    <row r="13" spans="1:38" ht="30" customHeight="1" x14ac:dyDescent="0.15">
      <c r="B13" s="262">
        <v>1</v>
      </c>
      <c r="C13" s="262"/>
      <c r="D13" s="262"/>
      <c r="E13" s="263"/>
      <c r="F13" s="310"/>
      <c r="G13" s="311"/>
      <c r="H13" s="311"/>
      <c r="I13" s="311"/>
      <c r="J13" s="311"/>
      <c r="K13" s="311"/>
      <c r="L13" s="311"/>
      <c r="M13" s="311"/>
      <c r="N13" s="311"/>
      <c r="O13" s="311"/>
      <c r="P13" s="312"/>
      <c r="Q13" s="312"/>
      <c r="R13" s="312"/>
      <c r="S13" s="312"/>
      <c r="T13" s="312"/>
      <c r="U13" s="312"/>
      <c r="V13" s="312"/>
      <c r="W13" s="312"/>
      <c r="X13" s="312"/>
      <c r="Y13" s="312"/>
      <c r="Z13" s="311"/>
      <c r="AA13" s="311"/>
      <c r="AB13" s="311"/>
      <c r="AC13" s="311"/>
      <c r="AD13" s="311"/>
      <c r="AE13" s="257"/>
      <c r="AF13" s="258"/>
      <c r="AG13" s="258"/>
      <c r="AH13" s="258"/>
      <c r="AI13" s="260"/>
    </row>
    <row r="14" spans="1:38" ht="30" customHeight="1" x14ac:dyDescent="0.15">
      <c r="B14" s="262">
        <v>2</v>
      </c>
      <c r="C14" s="262"/>
      <c r="D14" s="262"/>
      <c r="E14" s="263"/>
      <c r="F14" s="313"/>
      <c r="G14" s="314"/>
      <c r="H14" s="314"/>
      <c r="I14" s="314"/>
      <c r="J14" s="314"/>
      <c r="K14" s="314"/>
      <c r="L14" s="314"/>
      <c r="M14" s="314"/>
      <c r="N14" s="314"/>
      <c r="O14" s="314"/>
      <c r="P14" s="315"/>
      <c r="Q14" s="315"/>
      <c r="R14" s="315"/>
      <c r="S14" s="315"/>
      <c r="T14" s="315"/>
      <c r="U14" s="315"/>
      <c r="V14" s="315"/>
      <c r="W14" s="315"/>
      <c r="X14" s="315"/>
      <c r="Y14" s="315"/>
      <c r="Z14" s="314"/>
      <c r="AA14" s="314"/>
      <c r="AB14" s="314"/>
      <c r="AC14" s="314"/>
      <c r="AD14" s="314"/>
      <c r="AE14" s="288"/>
      <c r="AF14" s="289"/>
      <c r="AG14" s="289"/>
      <c r="AH14" s="289"/>
      <c r="AI14" s="290"/>
    </row>
    <row r="15" spans="1:38" ht="30" customHeight="1" x14ac:dyDescent="0.15">
      <c r="B15" s="262">
        <v>3</v>
      </c>
      <c r="C15" s="262"/>
      <c r="D15" s="262"/>
      <c r="E15" s="263"/>
      <c r="F15" s="313"/>
      <c r="G15" s="314"/>
      <c r="H15" s="314"/>
      <c r="I15" s="314"/>
      <c r="J15" s="314"/>
      <c r="K15" s="314"/>
      <c r="L15" s="314"/>
      <c r="M15" s="314"/>
      <c r="N15" s="314"/>
      <c r="O15" s="314"/>
      <c r="P15" s="315"/>
      <c r="Q15" s="315"/>
      <c r="R15" s="315"/>
      <c r="S15" s="315"/>
      <c r="T15" s="315"/>
      <c r="U15" s="315"/>
      <c r="V15" s="315"/>
      <c r="W15" s="315"/>
      <c r="X15" s="315"/>
      <c r="Y15" s="315"/>
      <c r="Z15" s="314"/>
      <c r="AA15" s="314"/>
      <c r="AB15" s="314"/>
      <c r="AC15" s="314"/>
      <c r="AD15" s="314"/>
      <c r="AE15" s="288"/>
      <c r="AF15" s="289"/>
      <c r="AG15" s="289"/>
      <c r="AH15" s="289"/>
      <c r="AI15" s="290"/>
    </row>
    <row r="16" spans="1:38" ht="30" customHeight="1" x14ac:dyDescent="0.15">
      <c r="B16" s="262">
        <v>4</v>
      </c>
      <c r="C16" s="262"/>
      <c r="D16" s="262"/>
      <c r="E16" s="263"/>
      <c r="F16" s="313"/>
      <c r="G16" s="314"/>
      <c r="H16" s="314"/>
      <c r="I16" s="314"/>
      <c r="J16" s="314"/>
      <c r="K16" s="314"/>
      <c r="L16" s="314"/>
      <c r="M16" s="314"/>
      <c r="N16" s="314"/>
      <c r="O16" s="314"/>
      <c r="P16" s="315"/>
      <c r="Q16" s="315"/>
      <c r="R16" s="315"/>
      <c r="S16" s="315"/>
      <c r="T16" s="315"/>
      <c r="U16" s="315"/>
      <c r="V16" s="315"/>
      <c r="W16" s="315"/>
      <c r="X16" s="315"/>
      <c r="Y16" s="315"/>
      <c r="Z16" s="314"/>
      <c r="AA16" s="314"/>
      <c r="AB16" s="314"/>
      <c r="AC16" s="314"/>
      <c r="AD16" s="314"/>
      <c r="AE16" s="288"/>
      <c r="AF16" s="289"/>
      <c r="AG16" s="289"/>
      <c r="AH16" s="289"/>
      <c r="AI16" s="290"/>
    </row>
    <row r="17" spans="1:35" ht="30" customHeight="1" x14ac:dyDescent="0.15">
      <c r="B17" s="262">
        <v>5</v>
      </c>
      <c r="C17" s="262"/>
      <c r="D17" s="262"/>
      <c r="E17" s="263"/>
      <c r="F17" s="313"/>
      <c r="G17" s="314"/>
      <c r="H17" s="314"/>
      <c r="I17" s="314"/>
      <c r="J17" s="314"/>
      <c r="K17" s="314"/>
      <c r="L17" s="314"/>
      <c r="M17" s="314"/>
      <c r="N17" s="314"/>
      <c r="O17" s="314"/>
      <c r="P17" s="315"/>
      <c r="Q17" s="315"/>
      <c r="R17" s="315"/>
      <c r="S17" s="315"/>
      <c r="T17" s="315"/>
      <c r="U17" s="315"/>
      <c r="V17" s="315"/>
      <c r="W17" s="315"/>
      <c r="X17" s="315"/>
      <c r="Y17" s="315"/>
      <c r="Z17" s="314"/>
      <c r="AA17" s="314"/>
      <c r="AB17" s="314"/>
      <c r="AC17" s="314"/>
      <c r="AD17" s="314"/>
      <c r="AE17" s="288"/>
      <c r="AF17" s="289"/>
      <c r="AG17" s="289"/>
      <c r="AH17" s="289"/>
      <c r="AI17" s="290"/>
    </row>
    <row r="18" spans="1:35" ht="30" hidden="1" customHeight="1" x14ac:dyDescent="0.15">
      <c r="B18" s="262">
        <v>6</v>
      </c>
      <c r="C18" s="262"/>
      <c r="D18" s="262"/>
      <c r="E18" s="263"/>
      <c r="F18" s="313"/>
      <c r="G18" s="314"/>
      <c r="H18" s="314"/>
      <c r="I18" s="314"/>
      <c r="J18" s="314"/>
      <c r="K18" s="314"/>
      <c r="L18" s="314"/>
      <c r="M18" s="314"/>
      <c r="N18" s="314"/>
      <c r="O18" s="314"/>
      <c r="P18" s="315"/>
      <c r="Q18" s="315"/>
      <c r="R18" s="315"/>
      <c r="S18" s="315"/>
      <c r="T18" s="315"/>
      <c r="U18" s="315"/>
      <c r="V18" s="315"/>
      <c r="W18" s="315"/>
      <c r="X18" s="315"/>
      <c r="Y18" s="315"/>
      <c r="Z18" s="314"/>
      <c r="AA18" s="314"/>
      <c r="AB18" s="314"/>
      <c r="AC18" s="314"/>
      <c r="AD18" s="314"/>
      <c r="AE18" s="288"/>
      <c r="AF18" s="289"/>
      <c r="AG18" s="289"/>
      <c r="AH18" s="289"/>
      <c r="AI18" s="290"/>
    </row>
    <row r="19" spans="1:35" ht="30" hidden="1" customHeight="1" thickBot="1" x14ac:dyDescent="0.2">
      <c r="B19" s="180" t="s">
        <v>26</v>
      </c>
      <c r="C19" s="180"/>
      <c r="D19" s="180"/>
      <c r="E19" s="133"/>
      <c r="F19" s="316"/>
      <c r="G19" s="317"/>
      <c r="H19" s="317"/>
      <c r="I19" s="317"/>
      <c r="J19" s="317"/>
      <c r="K19" s="317"/>
      <c r="L19" s="317"/>
      <c r="M19" s="317"/>
      <c r="N19" s="317"/>
      <c r="O19" s="317"/>
      <c r="P19" s="318"/>
      <c r="Q19" s="318"/>
      <c r="R19" s="318"/>
      <c r="S19" s="318"/>
      <c r="T19" s="318"/>
      <c r="U19" s="318"/>
      <c r="V19" s="318"/>
      <c r="W19" s="318"/>
      <c r="X19" s="318"/>
      <c r="Y19" s="318"/>
      <c r="Z19" s="317"/>
      <c r="AA19" s="317"/>
      <c r="AB19" s="317"/>
      <c r="AC19" s="317"/>
      <c r="AD19" s="317"/>
      <c r="AE19" s="255"/>
      <c r="AF19" s="249"/>
      <c r="AG19" s="249"/>
      <c r="AH19" s="249"/>
      <c r="AI19" s="250"/>
    </row>
    <row r="20" spans="1:35" ht="30" customHeight="1" thickBot="1" x14ac:dyDescent="0.2">
      <c r="B20" s="180" t="s">
        <v>26</v>
      </c>
      <c r="C20" s="180"/>
      <c r="D20" s="180"/>
      <c r="E20" s="133"/>
      <c r="F20" s="340"/>
      <c r="G20" s="338"/>
      <c r="H20" s="338"/>
      <c r="I20" s="338"/>
      <c r="J20" s="338"/>
      <c r="K20" s="338"/>
      <c r="L20" s="338"/>
      <c r="M20" s="338"/>
      <c r="N20" s="338"/>
      <c r="O20" s="338"/>
      <c r="P20" s="358"/>
      <c r="Q20" s="358"/>
      <c r="R20" s="358"/>
      <c r="S20" s="358"/>
      <c r="T20" s="358"/>
      <c r="U20" s="358"/>
      <c r="V20" s="358"/>
      <c r="W20" s="358"/>
      <c r="X20" s="358"/>
      <c r="Y20" s="358"/>
      <c r="Z20" s="338"/>
      <c r="AA20" s="338"/>
      <c r="AB20" s="338"/>
      <c r="AC20" s="338"/>
      <c r="AD20" s="338"/>
      <c r="AE20" s="333"/>
      <c r="AF20" s="334"/>
      <c r="AG20" s="334"/>
      <c r="AH20" s="334"/>
      <c r="AI20" s="359"/>
    </row>
    <row r="21" spans="1:35" ht="21.6" customHeight="1" x14ac:dyDescent="0.15">
      <c r="A21" s="2"/>
      <c r="B21" s="23"/>
      <c r="C21" s="23"/>
      <c r="D21" s="23"/>
      <c r="E21" s="23"/>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30" hidden="1" customHeight="1" thickBot="1" x14ac:dyDescent="0.2">
      <c r="B22" s="362" t="s">
        <v>76</v>
      </c>
      <c r="C22" s="362"/>
      <c r="D22" s="362"/>
      <c r="E22" s="362"/>
      <c r="F22" s="364"/>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6"/>
    </row>
    <row r="23" spans="1:35" ht="30" hidden="1" customHeight="1" thickBot="1" x14ac:dyDescent="0.2">
      <c r="B23" s="284"/>
      <c r="C23" s="284"/>
      <c r="D23" s="284"/>
      <c r="E23" s="284"/>
      <c r="F23" s="271" t="s">
        <v>7</v>
      </c>
      <c r="G23" s="271"/>
      <c r="H23" s="271"/>
      <c r="I23" s="271"/>
      <c r="J23" s="271"/>
      <c r="K23" s="271"/>
      <c r="L23" s="271"/>
      <c r="M23" s="271"/>
      <c r="N23" s="271"/>
      <c r="O23" s="271"/>
      <c r="P23" s="271" t="s">
        <v>17</v>
      </c>
      <c r="Q23" s="271"/>
      <c r="R23" s="271"/>
      <c r="S23" s="271"/>
      <c r="T23" s="271"/>
      <c r="U23" s="271"/>
      <c r="V23" s="271"/>
      <c r="W23" s="271"/>
      <c r="X23" s="271"/>
      <c r="Y23" s="271"/>
      <c r="Z23" s="356" t="s">
        <v>23</v>
      </c>
      <c r="AA23" s="356"/>
      <c r="AB23" s="356"/>
      <c r="AC23" s="356"/>
      <c r="AD23" s="356"/>
      <c r="AE23" s="357" t="s">
        <v>58</v>
      </c>
      <c r="AF23" s="253"/>
      <c r="AG23" s="253"/>
      <c r="AH23" s="253"/>
      <c r="AI23" s="254"/>
    </row>
    <row r="24" spans="1:35" ht="30" hidden="1" customHeight="1" x14ac:dyDescent="0.15">
      <c r="B24" s="262">
        <v>1</v>
      </c>
      <c r="C24" s="262"/>
      <c r="D24" s="262"/>
      <c r="E24" s="263"/>
      <c r="F24" s="310"/>
      <c r="G24" s="311"/>
      <c r="H24" s="311"/>
      <c r="I24" s="311"/>
      <c r="J24" s="311"/>
      <c r="K24" s="311"/>
      <c r="L24" s="311"/>
      <c r="M24" s="311"/>
      <c r="N24" s="311"/>
      <c r="O24" s="311"/>
      <c r="P24" s="312"/>
      <c r="Q24" s="312"/>
      <c r="R24" s="312"/>
      <c r="S24" s="312"/>
      <c r="T24" s="312"/>
      <c r="U24" s="312"/>
      <c r="V24" s="312"/>
      <c r="W24" s="312"/>
      <c r="X24" s="312"/>
      <c r="Y24" s="312"/>
      <c r="Z24" s="311"/>
      <c r="AA24" s="311"/>
      <c r="AB24" s="311"/>
      <c r="AC24" s="311"/>
      <c r="AD24" s="311"/>
      <c r="AE24" s="257"/>
      <c r="AF24" s="258"/>
      <c r="AG24" s="258"/>
      <c r="AH24" s="258"/>
      <c r="AI24" s="260"/>
    </row>
    <row r="25" spans="1:35" ht="30" hidden="1" customHeight="1" x14ac:dyDescent="0.15">
      <c r="B25" s="262">
        <v>2</v>
      </c>
      <c r="C25" s="262"/>
      <c r="D25" s="262"/>
      <c r="E25" s="263"/>
      <c r="F25" s="313"/>
      <c r="G25" s="314"/>
      <c r="H25" s="314"/>
      <c r="I25" s="314"/>
      <c r="J25" s="314"/>
      <c r="K25" s="314"/>
      <c r="L25" s="314"/>
      <c r="M25" s="314"/>
      <c r="N25" s="314"/>
      <c r="O25" s="314"/>
      <c r="P25" s="315"/>
      <c r="Q25" s="315"/>
      <c r="R25" s="315"/>
      <c r="S25" s="315"/>
      <c r="T25" s="315"/>
      <c r="U25" s="315"/>
      <c r="V25" s="315"/>
      <c r="W25" s="315"/>
      <c r="X25" s="315"/>
      <c r="Y25" s="315"/>
      <c r="Z25" s="314"/>
      <c r="AA25" s="314"/>
      <c r="AB25" s="314"/>
      <c r="AC25" s="314"/>
      <c r="AD25" s="314"/>
      <c r="AE25" s="288"/>
      <c r="AF25" s="289"/>
      <c r="AG25" s="289"/>
      <c r="AH25" s="289"/>
      <c r="AI25" s="290"/>
    </row>
    <row r="26" spans="1:35" ht="30" hidden="1" customHeight="1" x14ac:dyDescent="0.15">
      <c r="B26" s="262">
        <v>3</v>
      </c>
      <c r="C26" s="262"/>
      <c r="D26" s="262"/>
      <c r="E26" s="263"/>
      <c r="F26" s="313"/>
      <c r="G26" s="314"/>
      <c r="H26" s="314"/>
      <c r="I26" s="314"/>
      <c r="J26" s="314"/>
      <c r="K26" s="314"/>
      <c r="L26" s="314"/>
      <c r="M26" s="314"/>
      <c r="N26" s="314"/>
      <c r="O26" s="314"/>
      <c r="P26" s="315"/>
      <c r="Q26" s="315"/>
      <c r="R26" s="315"/>
      <c r="S26" s="315"/>
      <c r="T26" s="315"/>
      <c r="U26" s="315"/>
      <c r="V26" s="315"/>
      <c r="W26" s="315"/>
      <c r="X26" s="315"/>
      <c r="Y26" s="315"/>
      <c r="Z26" s="314"/>
      <c r="AA26" s="314"/>
      <c r="AB26" s="314"/>
      <c r="AC26" s="314"/>
      <c r="AD26" s="314"/>
      <c r="AE26" s="288"/>
      <c r="AF26" s="289"/>
      <c r="AG26" s="289"/>
      <c r="AH26" s="289"/>
      <c r="AI26" s="290"/>
    </row>
    <row r="27" spans="1:35" ht="30" hidden="1" customHeight="1" x14ac:dyDescent="0.15">
      <c r="B27" s="262">
        <v>4</v>
      </c>
      <c r="C27" s="262"/>
      <c r="D27" s="262"/>
      <c r="E27" s="263"/>
      <c r="F27" s="313"/>
      <c r="G27" s="314"/>
      <c r="H27" s="314"/>
      <c r="I27" s="314"/>
      <c r="J27" s="314"/>
      <c r="K27" s="314"/>
      <c r="L27" s="314"/>
      <c r="M27" s="314"/>
      <c r="N27" s="314"/>
      <c r="O27" s="314"/>
      <c r="P27" s="315"/>
      <c r="Q27" s="315"/>
      <c r="R27" s="315"/>
      <c r="S27" s="315"/>
      <c r="T27" s="315"/>
      <c r="U27" s="315"/>
      <c r="V27" s="315"/>
      <c r="W27" s="315"/>
      <c r="X27" s="315"/>
      <c r="Y27" s="315"/>
      <c r="Z27" s="314"/>
      <c r="AA27" s="314"/>
      <c r="AB27" s="314"/>
      <c r="AC27" s="314"/>
      <c r="AD27" s="314"/>
      <c r="AE27" s="288"/>
      <c r="AF27" s="289"/>
      <c r="AG27" s="289"/>
      <c r="AH27" s="289"/>
      <c r="AI27" s="290"/>
    </row>
    <row r="28" spans="1:35" ht="30" hidden="1" customHeight="1" x14ac:dyDescent="0.15">
      <c r="B28" s="262">
        <v>5</v>
      </c>
      <c r="C28" s="262"/>
      <c r="D28" s="262"/>
      <c r="E28" s="263"/>
      <c r="F28" s="313"/>
      <c r="G28" s="314"/>
      <c r="H28" s="314"/>
      <c r="I28" s="314"/>
      <c r="J28" s="314"/>
      <c r="K28" s="314"/>
      <c r="L28" s="314"/>
      <c r="M28" s="314"/>
      <c r="N28" s="314"/>
      <c r="O28" s="314"/>
      <c r="P28" s="315"/>
      <c r="Q28" s="315"/>
      <c r="R28" s="315"/>
      <c r="S28" s="315"/>
      <c r="T28" s="315"/>
      <c r="U28" s="315"/>
      <c r="V28" s="315"/>
      <c r="W28" s="315"/>
      <c r="X28" s="315"/>
      <c r="Y28" s="315"/>
      <c r="Z28" s="314"/>
      <c r="AA28" s="314"/>
      <c r="AB28" s="314"/>
      <c r="AC28" s="314"/>
      <c r="AD28" s="314"/>
      <c r="AE28" s="288"/>
      <c r="AF28" s="289"/>
      <c r="AG28" s="289"/>
      <c r="AH28" s="289"/>
      <c r="AI28" s="290"/>
    </row>
    <row r="29" spans="1:35" ht="30" hidden="1" customHeight="1" x14ac:dyDescent="0.15">
      <c r="B29" s="262">
        <v>6</v>
      </c>
      <c r="C29" s="262"/>
      <c r="D29" s="262"/>
      <c r="E29" s="263"/>
      <c r="F29" s="313"/>
      <c r="G29" s="314"/>
      <c r="H29" s="314"/>
      <c r="I29" s="314"/>
      <c r="J29" s="314"/>
      <c r="K29" s="314"/>
      <c r="L29" s="314"/>
      <c r="M29" s="314"/>
      <c r="N29" s="314"/>
      <c r="O29" s="314"/>
      <c r="P29" s="315"/>
      <c r="Q29" s="315"/>
      <c r="R29" s="315"/>
      <c r="S29" s="315"/>
      <c r="T29" s="315"/>
      <c r="U29" s="315"/>
      <c r="V29" s="315"/>
      <c r="W29" s="315"/>
      <c r="X29" s="315"/>
      <c r="Y29" s="315"/>
      <c r="Z29" s="314"/>
      <c r="AA29" s="314"/>
      <c r="AB29" s="314"/>
      <c r="AC29" s="314"/>
      <c r="AD29" s="314"/>
      <c r="AE29" s="288"/>
      <c r="AF29" s="289"/>
      <c r="AG29" s="289"/>
      <c r="AH29" s="289"/>
      <c r="AI29" s="290"/>
    </row>
    <row r="30" spans="1:35" ht="30" hidden="1" customHeight="1" x14ac:dyDescent="0.15">
      <c r="B30" s="180" t="s">
        <v>26</v>
      </c>
      <c r="C30" s="180"/>
      <c r="D30" s="180"/>
      <c r="E30" s="133"/>
      <c r="F30" s="313"/>
      <c r="G30" s="314"/>
      <c r="H30" s="314"/>
      <c r="I30" s="314"/>
      <c r="J30" s="314"/>
      <c r="K30" s="314"/>
      <c r="L30" s="314"/>
      <c r="M30" s="314"/>
      <c r="N30" s="314"/>
      <c r="O30" s="314"/>
      <c r="P30" s="315"/>
      <c r="Q30" s="315"/>
      <c r="R30" s="315"/>
      <c r="S30" s="315"/>
      <c r="T30" s="315"/>
      <c r="U30" s="315"/>
      <c r="V30" s="315"/>
      <c r="W30" s="315"/>
      <c r="X30" s="315"/>
      <c r="Y30" s="315"/>
      <c r="Z30" s="314"/>
      <c r="AA30" s="314"/>
      <c r="AB30" s="314"/>
      <c r="AC30" s="314"/>
      <c r="AD30" s="314"/>
      <c r="AE30" s="288"/>
      <c r="AF30" s="289"/>
      <c r="AG30" s="289"/>
      <c r="AH30" s="289"/>
      <c r="AI30" s="290"/>
    </row>
    <row r="31" spans="1:35" ht="30" hidden="1" customHeight="1" thickBot="1" x14ac:dyDescent="0.2">
      <c r="B31" s="180" t="s">
        <v>26</v>
      </c>
      <c r="C31" s="180"/>
      <c r="D31" s="180"/>
      <c r="E31" s="133"/>
      <c r="F31" s="316"/>
      <c r="G31" s="317"/>
      <c r="H31" s="317"/>
      <c r="I31" s="317"/>
      <c r="J31" s="317"/>
      <c r="K31" s="317"/>
      <c r="L31" s="317"/>
      <c r="M31" s="317"/>
      <c r="N31" s="317"/>
      <c r="O31" s="317"/>
      <c r="P31" s="318"/>
      <c r="Q31" s="318"/>
      <c r="R31" s="318"/>
      <c r="S31" s="318"/>
      <c r="T31" s="318"/>
      <c r="U31" s="318"/>
      <c r="V31" s="318"/>
      <c r="W31" s="318"/>
      <c r="X31" s="318"/>
      <c r="Y31" s="318"/>
      <c r="Z31" s="317"/>
      <c r="AA31" s="317"/>
      <c r="AB31" s="317"/>
      <c r="AC31" s="317"/>
      <c r="AD31" s="317"/>
      <c r="AE31" s="255"/>
      <c r="AF31" s="249"/>
      <c r="AG31" s="249"/>
      <c r="AH31" s="249"/>
      <c r="AI31" s="250"/>
    </row>
    <row r="32" spans="1:35" ht="21.6" customHeight="1" x14ac:dyDescent="0.15">
      <c r="A32" s="2"/>
      <c r="B32" s="23"/>
      <c r="C32" s="23"/>
      <c r="D32" s="23"/>
      <c r="E32" s="23"/>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31:35" ht="21.6" customHeight="1" x14ac:dyDescent="0.15">
      <c r="AE33" s="256">
        <f>COUNTA(AE13:AI18)+COUNTA(AE24:AI29)</f>
        <v>0</v>
      </c>
      <c r="AF33" s="256"/>
      <c r="AG33" s="256"/>
      <c r="AH33" s="256"/>
      <c r="AI33" s="256"/>
    </row>
  </sheetData>
  <sheetProtection sheet="1" objects="1" scenarios="1"/>
  <mergeCells count="110">
    <mergeCell ref="AE33:AI33"/>
    <mergeCell ref="B30:E30"/>
    <mergeCell ref="F30:O30"/>
    <mergeCell ref="P30:Y30"/>
    <mergeCell ref="Z30:AD30"/>
    <mergeCell ref="AE30:AI30"/>
    <mergeCell ref="B31:E31"/>
    <mergeCell ref="F31:O31"/>
    <mergeCell ref="P31:Y31"/>
    <mergeCell ref="Z31:AD31"/>
    <mergeCell ref="AE31:AI31"/>
    <mergeCell ref="B28:E28"/>
    <mergeCell ref="F28:O28"/>
    <mergeCell ref="P28:Y28"/>
    <mergeCell ref="Z28:AD28"/>
    <mergeCell ref="AE28:AI28"/>
    <mergeCell ref="B29:E29"/>
    <mergeCell ref="F29:O29"/>
    <mergeCell ref="P29:Y29"/>
    <mergeCell ref="Z29:AD29"/>
    <mergeCell ref="AE29:AI29"/>
    <mergeCell ref="B26:E26"/>
    <mergeCell ref="F26:O26"/>
    <mergeCell ref="P26:Y26"/>
    <mergeCell ref="Z26:AD26"/>
    <mergeCell ref="AE26:AI26"/>
    <mergeCell ref="B27:E27"/>
    <mergeCell ref="F27:O27"/>
    <mergeCell ref="P27:Y27"/>
    <mergeCell ref="Z27:AD27"/>
    <mergeCell ref="AE27:AI27"/>
    <mergeCell ref="B24:E24"/>
    <mergeCell ref="F24:O24"/>
    <mergeCell ref="P24:Y24"/>
    <mergeCell ref="Z24:AD24"/>
    <mergeCell ref="AE24:AI24"/>
    <mergeCell ref="B25:E25"/>
    <mergeCell ref="F25:O25"/>
    <mergeCell ref="P25:Y25"/>
    <mergeCell ref="Z25:AD25"/>
    <mergeCell ref="AE25:AI25"/>
    <mergeCell ref="B22:E22"/>
    <mergeCell ref="F22:AI22"/>
    <mergeCell ref="B23:E23"/>
    <mergeCell ref="F23:O23"/>
    <mergeCell ref="P23:Y23"/>
    <mergeCell ref="Z23:AD23"/>
    <mergeCell ref="AE23:AI23"/>
    <mergeCell ref="B19:E19"/>
    <mergeCell ref="F19:O19"/>
    <mergeCell ref="P19:Y19"/>
    <mergeCell ref="Z19:AD19"/>
    <mergeCell ref="AE19:AI19"/>
    <mergeCell ref="B20:E20"/>
    <mergeCell ref="F20:O20"/>
    <mergeCell ref="P20:Y20"/>
    <mergeCell ref="Z20:AD20"/>
    <mergeCell ref="AE20:AI20"/>
    <mergeCell ref="B17:E17"/>
    <mergeCell ref="F17:O17"/>
    <mergeCell ref="P17:Y17"/>
    <mergeCell ref="Z17:AD17"/>
    <mergeCell ref="AE17:AI17"/>
    <mergeCell ref="B18:E18"/>
    <mergeCell ref="F18:O18"/>
    <mergeCell ref="P18:Y18"/>
    <mergeCell ref="Z18:AD18"/>
    <mergeCell ref="AE18:AI18"/>
    <mergeCell ref="B15:E15"/>
    <mergeCell ref="F15:O15"/>
    <mergeCell ref="P15:Y15"/>
    <mergeCell ref="Z15:AD15"/>
    <mergeCell ref="AE15:AI15"/>
    <mergeCell ref="B16:E16"/>
    <mergeCell ref="F16:O16"/>
    <mergeCell ref="P16:Y16"/>
    <mergeCell ref="Z16:AD16"/>
    <mergeCell ref="AE16:AI16"/>
    <mergeCell ref="B13:E13"/>
    <mergeCell ref="F13:O13"/>
    <mergeCell ref="P13:Y13"/>
    <mergeCell ref="Z13:AD13"/>
    <mergeCell ref="AE13:AI13"/>
    <mergeCell ref="B14:E14"/>
    <mergeCell ref="F14:O14"/>
    <mergeCell ref="P14:Y14"/>
    <mergeCell ref="Z14:AD14"/>
    <mergeCell ref="AE14:AI14"/>
    <mergeCell ref="B12:E12"/>
    <mergeCell ref="F12:O12"/>
    <mergeCell ref="P12:Y12"/>
    <mergeCell ref="Z12:AD12"/>
    <mergeCell ref="AE12:AI12"/>
    <mergeCell ref="B6:H6"/>
    <mergeCell ref="B8:E8"/>
    <mergeCell ref="F8:T9"/>
    <mergeCell ref="U8:X8"/>
    <mergeCell ref="Y8:AI9"/>
    <mergeCell ref="B9:E9"/>
    <mergeCell ref="U9:X9"/>
    <mergeCell ref="C2:AB3"/>
    <mergeCell ref="AE2:AF2"/>
    <mergeCell ref="AE4:AI4"/>
    <mergeCell ref="B5:E5"/>
    <mergeCell ref="F5:K5"/>
    <mergeCell ref="Y5:AA5"/>
    <mergeCell ref="AB5:AD5"/>
    <mergeCell ref="AE5:AH5"/>
    <mergeCell ref="B11:E11"/>
    <mergeCell ref="F11:AI11"/>
  </mergeCells>
  <phoneticPr fontId="3"/>
  <dataValidations count="5">
    <dataValidation allowBlank="1" showInputMessage="1" showErrorMessage="1" prompt="クラブ情報_x000a_シートで入力" sqref="F8:T9 Y8:AI9" xr:uid="{1D983020-249A-4080-9063-056628719A98}"/>
    <dataValidation imeMode="on" allowBlank="1" showInputMessage="1" showErrorMessage="1" prompt="姓と名の間に_x000a_全角スペースを_x000a_入れてください" sqref="F13:Y20 F24:Y31" xr:uid="{CE6FF9EA-567F-49CD-A095-3DBE295106BB}"/>
    <dataValidation imeMode="on" allowBlank="1" showInputMessage="1" showErrorMessage="1" sqref="F22:AI22 F11:AI11" xr:uid="{BED768AD-1E33-443D-80F5-30B58C46544B}"/>
    <dataValidation type="list" allowBlank="1" showInputMessage="1" showErrorMessage="1" sqref="Z13:AD20 Z24:AD31" xr:uid="{6A8A7852-722D-4B1A-904B-C316C9790CB2}">
      <formula1>"中３,高１,高２,高３"</formula1>
    </dataValidation>
    <dataValidation type="list" allowBlank="1" showInputMessage="1" showErrorMessage="1" sqref="AE13:AI20 AE24:AI31" xr:uid="{89AA844A-6071-4156-A18C-39AF212277A4}">
      <formula1>"○"</formula1>
    </dataValidation>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0408-87C6-4B82-8069-2763DC9DF18E}">
  <sheetPr>
    <tabColor rgb="FFCCECFF"/>
  </sheetPr>
  <dimension ref="A1:AL43"/>
  <sheetViews>
    <sheetView showGridLines="0" view="pageBreakPreview" zoomScale="63" zoomScaleNormal="100" zoomScaleSheetLayoutView="63" workbookViewId="0">
      <pane ySplit="12" topLeftCell="A13" activePane="bottomLeft" state="frozen"/>
      <selection activeCell="AG32" sqref="AG32"/>
      <selection pane="bottomLeft" activeCell="C2" sqref="C2:AB3"/>
    </sheetView>
  </sheetViews>
  <sheetFormatPr defaultColWidth="9" defaultRowHeight="21.6" customHeight="1" x14ac:dyDescent="0.15"/>
  <cols>
    <col min="1" max="256" width="2.625" style="1" customWidth="1"/>
    <col min="257" max="16384" width="9" style="1"/>
  </cols>
  <sheetData>
    <row r="1" spans="1:38" ht="9.9499999999999993" customHeight="1" x14ac:dyDescent="0.15"/>
    <row r="2" spans="1:38" ht="21.6" customHeight="1" thickBot="1" x14ac:dyDescent="0.2">
      <c r="A2" s="2"/>
      <c r="B2" s="2"/>
      <c r="C2" s="264" t="s">
        <v>278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E2" s="265" t="s">
        <v>43</v>
      </c>
      <c r="AF2" s="265"/>
      <c r="AG2" s="33"/>
      <c r="AH2" s="35" t="s">
        <v>39</v>
      </c>
      <c r="AI2" s="33"/>
    </row>
    <row r="3" spans="1:38" ht="21.6" customHeight="1" x14ac:dyDescent="0.15">
      <c r="A3" s="2"/>
      <c r="B3" s="2"/>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
      <c r="AD3" s="2"/>
      <c r="AE3" s="2"/>
      <c r="AF3" s="2"/>
      <c r="AG3" s="2"/>
    </row>
    <row r="4" spans="1:38" ht="9.9499999999999993" customHeight="1" x14ac:dyDescent="0.15">
      <c r="B4" s="2"/>
      <c r="C4" s="2"/>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row>
    <row r="5" spans="1:38" s="14" customFormat="1" ht="30" customHeight="1" x14ac:dyDescent="0.15">
      <c r="B5" s="266" t="s">
        <v>67</v>
      </c>
      <c r="C5" s="266"/>
      <c r="D5" s="266"/>
      <c r="E5" s="266"/>
      <c r="F5" s="267" t="s">
        <v>27</v>
      </c>
      <c r="G5" s="267"/>
      <c r="H5" s="267"/>
      <c r="I5" s="267"/>
      <c r="J5" s="267"/>
      <c r="K5" s="267"/>
      <c r="Y5" s="268">
        <f>COUNTA(F11)</f>
        <v>0</v>
      </c>
      <c r="Z5" s="269"/>
      <c r="AA5" s="269"/>
      <c r="AB5" s="242" t="s">
        <v>74</v>
      </c>
      <c r="AC5" s="242"/>
      <c r="AD5" s="348"/>
      <c r="AE5" s="319">
        <f>COUNTA(F13:M42)</f>
        <v>0</v>
      </c>
      <c r="AF5" s="319"/>
      <c r="AG5" s="319"/>
      <c r="AH5" s="268"/>
      <c r="AI5" s="15" t="s">
        <v>15</v>
      </c>
    </row>
    <row r="6" spans="1:38" s="14" customFormat="1" ht="30" customHeight="1" x14ac:dyDescent="0.15">
      <c r="B6" s="270" t="s">
        <v>73</v>
      </c>
      <c r="C6" s="270"/>
      <c r="D6" s="270"/>
      <c r="E6" s="270"/>
      <c r="F6" s="270"/>
      <c r="G6" s="270"/>
      <c r="H6" s="270"/>
      <c r="I6" s="16"/>
      <c r="J6" s="16" t="s">
        <v>72</v>
      </c>
      <c r="K6" s="16"/>
      <c r="L6" s="16"/>
      <c r="M6" s="16"/>
      <c r="N6" s="16"/>
      <c r="O6" s="16"/>
      <c r="P6" s="16"/>
      <c r="Q6" s="16"/>
      <c r="R6" s="16"/>
      <c r="S6" s="16"/>
      <c r="T6" s="16"/>
      <c r="U6" s="16"/>
      <c r="V6" s="16"/>
      <c r="W6" s="16"/>
      <c r="X6" s="16"/>
      <c r="Y6" s="16" t="s">
        <v>62</v>
      </c>
      <c r="Z6" s="16"/>
      <c r="AA6" s="16"/>
      <c r="AB6" s="16"/>
      <c r="AC6" s="16"/>
      <c r="AD6" s="16"/>
      <c r="AE6" s="16"/>
      <c r="AF6" s="16"/>
      <c r="AG6" s="16"/>
      <c r="AH6" s="16"/>
      <c r="AI6" s="17"/>
    </row>
    <row r="7" spans="1:38" ht="9.9499999999999993" customHeight="1" x14ac:dyDescent="0.15">
      <c r="B7" s="18"/>
      <c r="C7" s="18"/>
      <c r="D7" s="18"/>
      <c r="E7" s="18"/>
      <c r="F7" s="18"/>
      <c r="G7" s="18"/>
      <c r="H7" s="19"/>
      <c r="I7" s="19"/>
      <c r="J7" s="19"/>
      <c r="K7" s="19"/>
      <c r="L7" s="19"/>
      <c r="M7" s="19"/>
      <c r="N7" s="20"/>
      <c r="O7" s="20"/>
      <c r="P7" s="20"/>
      <c r="Q7" s="20"/>
      <c r="R7" s="20"/>
      <c r="S7" s="20"/>
      <c r="X7" s="21"/>
    </row>
    <row r="8" spans="1:38" ht="21.6" customHeight="1" x14ac:dyDescent="0.15">
      <c r="A8" s="2"/>
      <c r="B8" s="271" t="s">
        <v>0</v>
      </c>
      <c r="C8" s="271"/>
      <c r="D8" s="271"/>
      <c r="E8" s="271"/>
      <c r="F8" s="143" t="str">
        <f>IF(クラブ情報!$J$6="","",クラブ情報!$J$6)</f>
        <v/>
      </c>
      <c r="G8" s="144"/>
      <c r="H8" s="144"/>
      <c r="I8" s="144"/>
      <c r="J8" s="144"/>
      <c r="K8" s="144"/>
      <c r="L8" s="144"/>
      <c r="M8" s="144"/>
      <c r="N8" s="144"/>
      <c r="O8" s="144"/>
      <c r="P8" s="144"/>
      <c r="Q8" s="144"/>
      <c r="R8" s="144"/>
      <c r="S8" s="144"/>
      <c r="T8" s="272"/>
      <c r="U8" s="274" t="s">
        <v>4</v>
      </c>
      <c r="V8" s="275"/>
      <c r="W8" s="275"/>
      <c r="X8" s="276"/>
      <c r="Y8" s="143" t="str">
        <f>IF(クラブ情報!$J$7="","",クラブ情報!$J$7)</f>
        <v/>
      </c>
      <c r="Z8" s="144"/>
      <c r="AA8" s="144"/>
      <c r="AB8" s="144"/>
      <c r="AC8" s="144"/>
      <c r="AD8" s="144"/>
      <c r="AE8" s="144"/>
      <c r="AF8" s="144"/>
      <c r="AG8" s="144"/>
      <c r="AH8" s="144"/>
      <c r="AI8" s="272"/>
    </row>
    <row r="9" spans="1:38" ht="21.6" customHeight="1" x14ac:dyDescent="0.15">
      <c r="A9" s="2"/>
      <c r="B9" s="277" t="s">
        <v>1</v>
      </c>
      <c r="C9" s="277"/>
      <c r="D9" s="277"/>
      <c r="E9" s="277"/>
      <c r="F9" s="145"/>
      <c r="G9" s="146"/>
      <c r="H9" s="146"/>
      <c r="I9" s="146"/>
      <c r="J9" s="146"/>
      <c r="K9" s="146"/>
      <c r="L9" s="146"/>
      <c r="M9" s="146"/>
      <c r="N9" s="146"/>
      <c r="O9" s="146"/>
      <c r="P9" s="146"/>
      <c r="Q9" s="146"/>
      <c r="R9" s="146"/>
      <c r="S9" s="146"/>
      <c r="T9" s="273"/>
      <c r="U9" s="278" t="s">
        <v>5</v>
      </c>
      <c r="V9" s="279"/>
      <c r="W9" s="279"/>
      <c r="X9" s="280"/>
      <c r="Y9" s="145"/>
      <c r="Z9" s="146"/>
      <c r="AA9" s="146"/>
      <c r="AB9" s="146"/>
      <c r="AC9" s="146"/>
      <c r="AD9" s="146"/>
      <c r="AE9" s="146"/>
      <c r="AF9" s="146"/>
      <c r="AG9" s="146"/>
      <c r="AH9" s="146"/>
      <c r="AI9" s="273"/>
    </row>
    <row r="10" spans="1:38" ht="9.9499999999999993" customHeight="1" thickBot="1" x14ac:dyDescent="0.2">
      <c r="B10" s="2"/>
      <c r="C10" s="22"/>
      <c r="D10" s="22"/>
      <c r="E10" s="22"/>
      <c r="F10" s="22"/>
      <c r="G10" s="22"/>
      <c r="H10" s="22"/>
      <c r="I10" s="22"/>
      <c r="J10" s="22"/>
      <c r="K10" s="22"/>
      <c r="L10" s="22"/>
      <c r="M10" s="22"/>
      <c r="N10" s="22"/>
      <c r="O10" s="2"/>
      <c r="P10" s="2"/>
      <c r="Q10" s="2"/>
      <c r="R10" s="2"/>
      <c r="S10" s="2"/>
      <c r="T10" s="2"/>
      <c r="U10" s="2"/>
      <c r="V10" s="2"/>
      <c r="W10" s="2"/>
      <c r="X10" s="2"/>
      <c r="Y10" s="2"/>
      <c r="Z10" s="2"/>
      <c r="AA10" s="2"/>
      <c r="AB10" s="2"/>
      <c r="AC10" s="2"/>
      <c r="AD10" s="2"/>
      <c r="AE10" s="2"/>
      <c r="AF10" s="2"/>
      <c r="AG10" s="2"/>
      <c r="AH10" s="2"/>
    </row>
    <row r="11" spans="1:38" ht="30" customHeight="1" thickBot="1" x14ac:dyDescent="0.2">
      <c r="B11" s="362" t="s">
        <v>76</v>
      </c>
      <c r="C11" s="362"/>
      <c r="D11" s="362"/>
      <c r="E11" s="363"/>
      <c r="F11" s="373"/>
      <c r="G11" s="374"/>
      <c r="H11" s="374"/>
      <c r="I11" s="374"/>
      <c r="J11" s="374"/>
      <c r="K11" s="374"/>
      <c r="L11" s="374"/>
      <c r="M11" s="374"/>
      <c r="N11" s="374"/>
      <c r="O11" s="374"/>
      <c r="P11" s="374"/>
      <c r="Q11" s="374"/>
      <c r="R11" s="374"/>
      <c r="S11" s="374"/>
      <c r="T11" s="374"/>
      <c r="U11" s="374"/>
      <c r="V11" s="374"/>
      <c r="W11" s="374"/>
      <c r="X11" s="374"/>
      <c r="Y11" s="375"/>
      <c r="Z11" s="134" t="s">
        <v>77</v>
      </c>
      <c r="AA11" s="134"/>
      <c r="AB11" s="134"/>
      <c r="AC11" s="134"/>
      <c r="AD11" s="134"/>
      <c r="AE11" s="373"/>
      <c r="AF11" s="374"/>
      <c r="AG11" s="374"/>
      <c r="AH11" s="374"/>
      <c r="AI11" s="375"/>
      <c r="AL11" s="1" t="s">
        <v>143</v>
      </c>
    </row>
    <row r="12" spans="1:38" ht="30" customHeight="1" thickBot="1" x14ac:dyDescent="0.2">
      <c r="B12" s="284"/>
      <c r="C12" s="284"/>
      <c r="D12" s="284"/>
      <c r="E12" s="284"/>
      <c r="F12" s="370" t="s">
        <v>7</v>
      </c>
      <c r="G12" s="371"/>
      <c r="H12" s="371"/>
      <c r="I12" s="371"/>
      <c r="J12" s="371"/>
      <c r="K12" s="371"/>
      <c r="L12" s="371"/>
      <c r="M12" s="372"/>
      <c r="N12" s="367" t="s">
        <v>17</v>
      </c>
      <c r="O12" s="368"/>
      <c r="P12" s="368"/>
      <c r="Q12" s="368"/>
      <c r="R12" s="368"/>
      <c r="S12" s="368"/>
      <c r="T12" s="369"/>
      <c r="U12" s="356" t="s">
        <v>23</v>
      </c>
      <c r="V12" s="356"/>
      <c r="W12" s="356"/>
      <c r="X12" s="356"/>
      <c r="Y12" s="356"/>
      <c r="Z12" s="353" t="s">
        <v>58</v>
      </c>
      <c r="AA12" s="354"/>
      <c r="AB12" s="354"/>
      <c r="AC12" s="354"/>
      <c r="AD12" s="355"/>
      <c r="AE12" s="304" t="s">
        <v>150</v>
      </c>
      <c r="AF12" s="305"/>
      <c r="AG12" s="305"/>
      <c r="AH12" s="305"/>
      <c r="AI12" s="306"/>
    </row>
    <row r="13" spans="1:38" ht="20.100000000000001" customHeight="1" x14ac:dyDescent="0.15">
      <c r="B13" s="262">
        <v>1</v>
      </c>
      <c r="C13" s="262"/>
      <c r="D13" s="262"/>
      <c r="E13" s="263"/>
      <c r="F13" s="296"/>
      <c r="G13" s="258"/>
      <c r="H13" s="258"/>
      <c r="I13" s="258"/>
      <c r="J13" s="258"/>
      <c r="K13" s="258"/>
      <c r="L13" s="258"/>
      <c r="M13" s="259"/>
      <c r="N13" s="297"/>
      <c r="O13" s="298"/>
      <c r="P13" s="298"/>
      <c r="Q13" s="298"/>
      <c r="R13" s="298"/>
      <c r="S13" s="298"/>
      <c r="T13" s="299"/>
      <c r="U13" s="311"/>
      <c r="V13" s="311"/>
      <c r="W13" s="311"/>
      <c r="X13" s="311"/>
      <c r="Y13" s="311"/>
      <c r="Z13" s="257"/>
      <c r="AA13" s="258"/>
      <c r="AB13" s="258"/>
      <c r="AC13" s="258"/>
      <c r="AD13" s="258"/>
      <c r="AE13" s="257"/>
      <c r="AF13" s="258"/>
      <c r="AG13" s="258"/>
      <c r="AH13" s="258"/>
      <c r="AI13" s="260"/>
      <c r="AJ13" s="24">
        <f>IF(OR(Z13="○",AE13="○"),1,0)</f>
        <v>0</v>
      </c>
    </row>
    <row r="14" spans="1:38" ht="20.100000000000001" customHeight="1" x14ac:dyDescent="0.15">
      <c r="B14" s="262">
        <v>2</v>
      </c>
      <c r="C14" s="262"/>
      <c r="D14" s="262"/>
      <c r="E14" s="263"/>
      <c r="F14" s="291"/>
      <c r="G14" s="289"/>
      <c r="H14" s="289"/>
      <c r="I14" s="289"/>
      <c r="J14" s="289"/>
      <c r="K14" s="289"/>
      <c r="L14" s="289"/>
      <c r="M14" s="292"/>
      <c r="N14" s="293"/>
      <c r="O14" s="294"/>
      <c r="P14" s="294"/>
      <c r="Q14" s="294"/>
      <c r="R14" s="294"/>
      <c r="S14" s="294"/>
      <c r="T14" s="295"/>
      <c r="U14" s="314"/>
      <c r="V14" s="314"/>
      <c r="W14" s="314"/>
      <c r="X14" s="314"/>
      <c r="Y14" s="314"/>
      <c r="Z14" s="288"/>
      <c r="AA14" s="289"/>
      <c r="AB14" s="289"/>
      <c r="AC14" s="289"/>
      <c r="AD14" s="289"/>
      <c r="AE14" s="288"/>
      <c r="AF14" s="289"/>
      <c r="AG14" s="289"/>
      <c r="AH14" s="289"/>
      <c r="AI14" s="290"/>
      <c r="AJ14" s="24">
        <f t="shared" ref="AJ14:AJ42" si="0">IF(OR(Z14="○",AE14="○"),1,0)</f>
        <v>0</v>
      </c>
    </row>
    <row r="15" spans="1:38" ht="20.100000000000001" customHeight="1" x14ac:dyDescent="0.15">
      <c r="B15" s="262">
        <v>3</v>
      </c>
      <c r="C15" s="262"/>
      <c r="D15" s="262"/>
      <c r="E15" s="263"/>
      <c r="F15" s="291"/>
      <c r="G15" s="289"/>
      <c r="H15" s="289"/>
      <c r="I15" s="289"/>
      <c r="J15" s="289"/>
      <c r="K15" s="289"/>
      <c r="L15" s="289"/>
      <c r="M15" s="292"/>
      <c r="N15" s="293"/>
      <c r="O15" s="294"/>
      <c r="P15" s="294"/>
      <c r="Q15" s="294"/>
      <c r="R15" s="294"/>
      <c r="S15" s="294"/>
      <c r="T15" s="295"/>
      <c r="U15" s="314"/>
      <c r="V15" s="314"/>
      <c r="W15" s="314"/>
      <c r="X15" s="314"/>
      <c r="Y15" s="314"/>
      <c r="Z15" s="288"/>
      <c r="AA15" s="289"/>
      <c r="AB15" s="289"/>
      <c r="AC15" s="289"/>
      <c r="AD15" s="289"/>
      <c r="AE15" s="288"/>
      <c r="AF15" s="289"/>
      <c r="AG15" s="289"/>
      <c r="AH15" s="289"/>
      <c r="AI15" s="290"/>
      <c r="AJ15" s="24">
        <f t="shared" si="0"/>
        <v>0</v>
      </c>
    </row>
    <row r="16" spans="1:38" ht="20.100000000000001" customHeight="1" x14ac:dyDescent="0.15">
      <c r="B16" s="262">
        <v>4</v>
      </c>
      <c r="C16" s="262"/>
      <c r="D16" s="262"/>
      <c r="E16" s="263"/>
      <c r="F16" s="291"/>
      <c r="G16" s="289"/>
      <c r="H16" s="289"/>
      <c r="I16" s="289"/>
      <c r="J16" s="289"/>
      <c r="K16" s="289"/>
      <c r="L16" s="289"/>
      <c r="M16" s="292"/>
      <c r="N16" s="293"/>
      <c r="O16" s="294"/>
      <c r="P16" s="294"/>
      <c r="Q16" s="294"/>
      <c r="R16" s="294"/>
      <c r="S16" s="294"/>
      <c r="T16" s="295"/>
      <c r="U16" s="314"/>
      <c r="V16" s="314"/>
      <c r="W16" s="314"/>
      <c r="X16" s="314"/>
      <c r="Y16" s="314"/>
      <c r="Z16" s="288"/>
      <c r="AA16" s="289"/>
      <c r="AB16" s="289"/>
      <c r="AC16" s="289"/>
      <c r="AD16" s="289"/>
      <c r="AE16" s="288"/>
      <c r="AF16" s="289"/>
      <c r="AG16" s="289"/>
      <c r="AH16" s="289"/>
      <c r="AI16" s="290"/>
      <c r="AJ16" s="24">
        <f t="shared" si="0"/>
        <v>0</v>
      </c>
    </row>
    <row r="17" spans="2:36" ht="20.100000000000001" customHeight="1" x14ac:dyDescent="0.15">
      <c r="B17" s="262">
        <v>5</v>
      </c>
      <c r="C17" s="262"/>
      <c r="D17" s="262"/>
      <c r="E17" s="263"/>
      <c r="F17" s="291"/>
      <c r="G17" s="289"/>
      <c r="H17" s="289"/>
      <c r="I17" s="289"/>
      <c r="J17" s="289"/>
      <c r="K17" s="289"/>
      <c r="L17" s="289"/>
      <c r="M17" s="292"/>
      <c r="N17" s="293"/>
      <c r="O17" s="294"/>
      <c r="P17" s="294"/>
      <c r="Q17" s="294"/>
      <c r="R17" s="294"/>
      <c r="S17" s="294"/>
      <c r="T17" s="295"/>
      <c r="U17" s="314"/>
      <c r="V17" s="314"/>
      <c r="W17" s="314"/>
      <c r="X17" s="314"/>
      <c r="Y17" s="314"/>
      <c r="Z17" s="288"/>
      <c r="AA17" s="289"/>
      <c r="AB17" s="289"/>
      <c r="AC17" s="289"/>
      <c r="AD17" s="289"/>
      <c r="AE17" s="288"/>
      <c r="AF17" s="289"/>
      <c r="AG17" s="289"/>
      <c r="AH17" s="289"/>
      <c r="AI17" s="290"/>
      <c r="AJ17" s="24">
        <f t="shared" si="0"/>
        <v>0</v>
      </c>
    </row>
    <row r="18" spans="2:36" ht="20.100000000000001" customHeight="1" x14ac:dyDescent="0.15">
      <c r="B18" s="262">
        <v>6</v>
      </c>
      <c r="C18" s="262"/>
      <c r="D18" s="262"/>
      <c r="E18" s="263"/>
      <c r="F18" s="291"/>
      <c r="G18" s="289"/>
      <c r="H18" s="289"/>
      <c r="I18" s="289"/>
      <c r="J18" s="289"/>
      <c r="K18" s="289"/>
      <c r="L18" s="289"/>
      <c r="M18" s="292"/>
      <c r="N18" s="293"/>
      <c r="O18" s="294"/>
      <c r="P18" s="294"/>
      <c r="Q18" s="294"/>
      <c r="R18" s="294"/>
      <c r="S18" s="294"/>
      <c r="T18" s="295"/>
      <c r="U18" s="314"/>
      <c r="V18" s="314"/>
      <c r="W18" s="314"/>
      <c r="X18" s="314"/>
      <c r="Y18" s="314"/>
      <c r="Z18" s="288"/>
      <c r="AA18" s="289"/>
      <c r="AB18" s="289"/>
      <c r="AC18" s="289"/>
      <c r="AD18" s="289"/>
      <c r="AE18" s="288"/>
      <c r="AF18" s="289"/>
      <c r="AG18" s="289"/>
      <c r="AH18" s="289"/>
      <c r="AI18" s="290"/>
      <c r="AJ18" s="24">
        <f t="shared" si="0"/>
        <v>0</v>
      </c>
    </row>
    <row r="19" spans="2:36" ht="20.100000000000001" customHeight="1" x14ac:dyDescent="0.15">
      <c r="B19" s="262">
        <v>7</v>
      </c>
      <c r="C19" s="262"/>
      <c r="D19" s="262"/>
      <c r="E19" s="263"/>
      <c r="F19" s="291"/>
      <c r="G19" s="289"/>
      <c r="H19" s="289"/>
      <c r="I19" s="289"/>
      <c r="J19" s="289"/>
      <c r="K19" s="289"/>
      <c r="L19" s="289"/>
      <c r="M19" s="292"/>
      <c r="N19" s="293"/>
      <c r="O19" s="294"/>
      <c r="P19" s="294"/>
      <c r="Q19" s="294"/>
      <c r="R19" s="294"/>
      <c r="S19" s="294"/>
      <c r="T19" s="295"/>
      <c r="U19" s="314"/>
      <c r="V19" s="314"/>
      <c r="W19" s="314"/>
      <c r="X19" s="314"/>
      <c r="Y19" s="314"/>
      <c r="Z19" s="288"/>
      <c r="AA19" s="289"/>
      <c r="AB19" s="289"/>
      <c r="AC19" s="289"/>
      <c r="AD19" s="289"/>
      <c r="AE19" s="288"/>
      <c r="AF19" s="289"/>
      <c r="AG19" s="289"/>
      <c r="AH19" s="289"/>
      <c r="AI19" s="290"/>
      <c r="AJ19" s="24">
        <f t="shared" si="0"/>
        <v>0</v>
      </c>
    </row>
    <row r="20" spans="2:36" ht="20.100000000000001" customHeight="1" x14ac:dyDescent="0.15">
      <c r="B20" s="262">
        <v>8</v>
      </c>
      <c r="C20" s="262"/>
      <c r="D20" s="262"/>
      <c r="E20" s="263"/>
      <c r="F20" s="291"/>
      <c r="G20" s="289"/>
      <c r="H20" s="289"/>
      <c r="I20" s="289"/>
      <c r="J20" s="289"/>
      <c r="K20" s="289"/>
      <c r="L20" s="289"/>
      <c r="M20" s="292"/>
      <c r="N20" s="293"/>
      <c r="O20" s="294"/>
      <c r="P20" s="294"/>
      <c r="Q20" s="294"/>
      <c r="R20" s="294"/>
      <c r="S20" s="294"/>
      <c r="T20" s="295"/>
      <c r="U20" s="314"/>
      <c r="V20" s="314"/>
      <c r="W20" s="314"/>
      <c r="X20" s="314"/>
      <c r="Y20" s="314"/>
      <c r="Z20" s="288"/>
      <c r="AA20" s="289"/>
      <c r="AB20" s="289"/>
      <c r="AC20" s="289"/>
      <c r="AD20" s="289"/>
      <c r="AE20" s="288"/>
      <c r="AF20" s="289"/>
      <c r="AG20" s="289"/>
      <c r="AH20" s="289"/>
      <c r="AI20" s="290"/>
      <c r="AJ20" s="24">
        <f t="shared" si="0"/>
        <v>0</v>
      </c>
    </row>
    <row r="21" spans="2:36" ht="20.100000000000001" customHeight="1" x14ac:dyDescent="0.15">
      <c r="B21" s="262">
        <v>9</v>
      </c>
      <c r="C21" s="262"/>
      <c r="D21" s="262"/>
      <c r="E21" s="263"/>
      <c r="F21" s="291"/>
      <c r="G21" s="289"/>
      <c r="H21" s="289"/>
      <c r="I21" s="289"/>
      <c r="J21" s="289"/>
      <c r="K21" s="289"/>
      <c r="L21" s="289"/>
      <c r="M21" s="292"/>
      <c r="N21" s="293"/>
      <c r="O21" s="294"/>
      <c r="P21" s="294"/>
      <c r="Q21" s="294"/>
      <c r="R21" s="294"/>
      <c r="S21" s="294"/>
      <c r="T21" s="295"/>
      <c r="U21" s="314"/>
      <c r="V21" s="314"/>
      <c r="W21" s="314"/>
      <c r="X21" s="314"/>
      <c r="Y21" s="314"/>
      <c r="Z21" s="288"/>
      <c r="AA21" s="289"/>
      <c r="AB21" s="289"/>
      <c r="AC21" s="289"/>
      <c r="AD21" s="289"/>
      <c r="AE21" s="288"/>
      <c r="AF21" s="289"/>
      <c r="AG21" s="289"/>
      <c r="AH21" s="289"/>
      <c r="AI21" s="290"/>
      <c r="AJ21" s="24">
        <f t="shared" si="0"/>
        <v>0</v>
      </c>
    </row>
    <row r="22" spans="2:36" ht="20.100000000000001" customHeight="1" x14ac:dyDescent="0.15">
      <c r="B22" s="262">
        <v>10</v>
      </c>
      <c r="C22" s="262"/>
      <c r="D22" s="262"/>
      <c r="E22" s="263"/>
      <c r="F22" s="291"/>
      <c r="G22" s="289"/>
      <c r="H22" s="289"/>
      <c r="I22" s="289"/>
      <c r="J22" s="289"/>
      <c r="K22" s="289"/>
      <c r="L22" s="289"/>
      <c r="M22" s="292"/>
      <c r="N22" s="293"/>
      <c r="O22" s="294"/>
      <c r="P22" s="294"/>
      <c r="Q22" s="294"/>
      <c r="R22" s="294"/>
      <c r="S22" s="294"/>
      <c r="T22" s="295"/>
      <c r="U22" s="314"/>
      <c r="V22" s="314"/>
      <c r="W22" s="314"/>
      <c r="X22" s="314"/>
      <c r="Y22" s="314"/>
      <c r="Z22" s="288"/>
      <c r="AA22" s="289"/>
      <c r="AB22" s="289"/>
      <c r="AC22" s="289"/>
      <c r="AD22" s="289"/>
      <c r="AE22" s="288"/>
      <c r="AF22" s="289"/>
      <c r="AG22" s="289"/>
      <c r="AH22" s="289"/>
      <c r="AI22" s="290"/>
      <c r="AJ22" s="24">
        <f t="shared" si="0"/>
        <v>0</v>
      </c>
    </row>
    <row r="23" spans="2:36" ht="20.100000000000001" customHeight="1" x14ac:dyDescent="0.15">
      <c r="B23" s="262">
        <v>11</v>
      </c>
      <c r="C23" s="262"/>
      <c r="D23" s="262"/>
      <c r="E23" s="263"/>
      <c r="F23" s="291"/>
      <c r="G23" s="289"/>
      <c r="H23" s="289"/>
      <c r="I23" s="289"/>
      <c r="J23" s="289"/>
      <c r="K23" s="289"/>
      <c r="L23" s="289"/>
      <c r="M23" s="292"/>
      <c r="N23" s="293"/>
      <c r="O23" s="294"/>
      <c r="P23" s="294"/>
      <c r="Q23" s="294"/>
      <c r="R23" s="294"/>
      <c r="S23" s="294"/>
      <c r="T23" s="295"/>
      <c r="U23" s="314"/>
      <c r="V23" s="314"/>
      <c r="W23" s="314"/>
      <c r="X23" s="314"/>
      <c r="Y23" s="314"/>
      <c r="Z23" s="288"/>
      <c r="AA23" s="289"/>
      <c r="AB23" s="289"/>
      <c r="AC23" s="289"/>
      <c r="AD23" s="289"/>
      <c r="AE23" s="288"/>
      <c r="AF23" s="289"/>
      <c r="AG23" s="289"/>
      <c r="AH23" s="289"/>
      <c r="AI23" s="290"/>
      <c r="AJ23" s="24">
        <f t="shared" si="0"/>
        <v>0</v>
      </c>
    </row>
    <row r="24" spans="2:36" ht="20.100000000000001" customHeight="1" x14ac:dyDescent="0.15">
      <c r="B24" s="262">
        <v>12</v>
      </c>
      <c r="C24" s="262"/>
      <c r="D24" s="262"/>
      <c r="E24" s="263"/>
      <c r="F24" s="291"/>
      <c r="G24" s="289"/>
      <c r="H24" s="289"/>
      <c r="I24" s="289"/>
      <c r="J24" s="289"/>
      <c r="K24" s="289"/>
      <c r="L24" s="289"/>
      <c r="M24" s="292"/>
      <c r="N24" s="293"/>
      <c r="O24" s="294"/>
      <c r="P24" s="294"/>
      <c r="Q24" s="294"/>
      <c r="R24" s="294"/>
      <c r="S24" s="294"/>
      <c r="T24" s="295"/>
      <c r="U24" s="314"/>
      <c r="V24" s="314"/>
      <c r="W24" s="314"/>
      <c r="X24" s="314"/>
      <c r="Y24" s="314"/>
      <c r="Z24" s="288"/>
      <c r="AA24" s="289"/>
      <c r="AB24" s="289"/>
      <c r="AC24" s="289"/>
      <c r="AD24" s="289"/>
      <c r="AE24" s="288"/>
      <c r="AF24" s="289"/>
      <c r="AG24" s="289"/>
      <c r="AH24" s="289"/>
      <c r="AI24" s="290"/>
      <c r="AJ24" s="24">
        <f t="shared" si="0"/>
        <v>0</v>
      </c>
    </row>
    <row r="25" spans="2:36" ht="20.100000000000001" customHeight="1" x14ac:dyDescent="0.15">
      <c r="B25" s="262">
        <v>13</v>
      </c>
      <c r="C25" s="262"/>
      <c r="D25" s="262"/>
      <c r="E25" s="263"/>
      <c r="F25" s="291"/>
      <c r="G25" s="289"/>
      <c r="H25" s="289"/>
      <c r="I25" s="289"/>
      <c r="J25" s="289"/>
      <c r="K25" s="289"/>
      <c r="L25" s="289"/>
      <c r="M25" s="292"/>
      <c r="N25" s="293"/>
      <c r="O25" s="294"/>
      <c r="P25" s="294"/>
      <c r="Q25" s="294"/>
      <c r="R25" s="294"/>
      <c r="S25" s="294"/>
      <c r="T25" s="295"/>
      <c r="U25" s="314"/>
      <c r="V25" s="314"/>
      <c r="W25" s="314"/>
      <c r="X25" s="314"/>
      <c r="Y25" s="314"/>
      <c r="Z25" s="288"/>
      <c r="AA25" s="289"/>
      <c r="AB25" s="289"/>
      <c r="AC25" s="289"/>
      <c r="AD25" s="289"/>
      <c r="AE25" s="288"/>
      <c r="AF25" s="289"/>
      <c r="AG25" s="289"/>
      <c r="AH25" s="289"/>
      <c r="AI25" s="290"/>
      <c r="AJ25" s="24">
        <f t="shared" si="0"/>
        <v>0</v>
      </c>
    </row>
    <row r="26" spans="2:36" ht="20.100000000000001" customHeight="1" x14ac:dyDescent="0.15">
      <c r="B26" s="262">
        <v>14</v>
      </c>
      <c r="C26" s="262"/>
      <c r="D26" s="262"/>
      <c r="E26" s="263"/>
      <c r="F26" s="291"/>
      <c r="G26" s="289"/>
      <c r="H26" s="289"/>
      <c r="I26" s="289"/>
      <c r="J26" s="289"/>
      <c r="K26" s="289"/>
      <c r="L26" s="289"/>
      <c r="M26" s="292"/>
      <c r="N26" s="293"/>
      <c r="O26" s="294"/>
      <c r="P26" s="294"/>
      <c r="Q26" s="294"/>
      <c r="R26" s="294"/>
      <c r="S26" s="294"/>
      <c r="T26" s="295"/>
      <c r="U26" s="314"/>
      <c r="V26" s="314"/>
      <c r="W26" s="314"/>
      <c r="X26" s="314"/>
      <c r="Y26" s="314"/>
      <c r="Z26" s="288"/>
      <c r="AA26" s="289"/>
      <c r="AB26" s="289"/>
      <c r="AC26" s="289"/>
      <c r="AD26" s="289"/>
      <c r="AE26" s="288"/>
      <c r="AF26" s="289"/>
      <c r="AG26" s="289"/>
      <c r="AH26" s="289"/>
      <c r="AI26" s="290"/>
      <c r="AJ26" s="24">
        <f t="shared" si="0"/>
        <v>0</v>
      </c>
    </row>
    <row r="27" spans="2:36" ht="20.100000000000001" customHeight="1" x14ac:dyDescent="0.15">
      <c r="B27" s="262">
        <v>15</v>
      </c>
      <c r="C27" s="262"/>
      <c r="D27" s="262"/>
      <c r="E27" s="263"/>
      <c r="F27" s="291"/>
      <c r="G27" s="289"/>
      <c r="H27" s="289"/>
      <c r="I27" s="289"/>
      <c r="J27" s="289"/>
      <c r="K27" s="289"/>
      <c r="L27" s="289"/>
      <c r="M27" s="292"/>
      <c r="N27" s="293"/>
      <c r="O27" s="294"/>
      <c r="P27" s="294"/>
      <c r="Q27" s="294"/>
      <c r="R27" s="294"/>
      <c r="S27" s="294"/>
      <c r="T27" s="295"/>
      <c r="U27" s="314"/>
      <c r="V27" s="314"/>
      <c r="W27" s="314"/>
      <c r="X27" s="314"/>
      <c r="Y27" s="314"/>
      <c r="Z27" s="288"/>
      <c r="AA27" s="289"/>
      <c r="AB27" s="289"/>
      <c r="AC27" s="289"/>
      <c r="AD27" s="289"/>
      <c r="AE27" s="288"/>
      <c r="AF27" s="289"/>
      <c r="AG27" s="289"/>
      <c r="AH27" s="289"/>
      <c r="AI27" s="290"/>
      <c r="AJ27" s="24">
        <f t="shared" si="0"/>
        <v>0</v>
      </c>
    </row>
    <row r="28" spans="2:36" ht="20.100000000000001" customHeight="1" x14ac:dyDescent="0.15">
      <c r="B28" s="262">
        <v>16</v>
      </c>
      <c r="C28" s="262"/>
      <c r="D28" s="262"/>
      <c r="E28" s="263"/>
      <c r="F28" s="291"/>
      <c r="G28" s="289"/>
      <c r="H28" s="289"/>
      <c r="I28" s="289"/>
      <c r="J28" s="289"/>
      <c r="K28" s="289"/>
      <c r="L28" s="289"/>
      <c r="M28" s="292"/>
      <c r="N28" s="293"/>
      <c r="O28" s="294"/>
      <c r="P28" s="294"/>
      <c r="Q28" s="294"/>
      <c r="R28" s="294"/>
      <c r="S28" s="294"/>
      <c r="T28" s="295"/>
      <c r="U28" s="314"/>
      <c r="V28" s="314"/>
      <c r="W28" s="314"/>
      <c r="X28" s="314"/>
      <c r="Y28" s="314"/>
      <c r="Z28" s="288"/>
      <c r="AA28" s="289"/>
      <c r="AB28" s="289"/>
      <c r="AC28" s="289"/>
      <c r="AD28" s="289"/>
      <c r="AE28" s="288"/>
      <c r="AF28" s="289"/>
      <c r="AG28" s="289"/>
      <c r="AH28" s="289"/>
      <c r="AI28" s="290"/>
      <c r="AJ28" s="24">
        <f t="shared" si="0"/>
        <v>0</v>
      </c>
    </row>
    <row r="29" spans="2:36" ht="20.100000000000001" customHeight="1" x14ac:dyDescent="0.15">
      <c r="B29" s="262">
        <v>17</v>
      </c>
      <c r="C29" s="262"/>
      <c r="D29" s="262"/>
      <c r="E29" s="263"/>
      <c r="F29" s="291"/>
      <c r="G29" s="289"/>
      <c r="H29" s="289"/>
      <c r="I29" s="289"/>
      <c r="J29" s="289"/>
      <c r="K29" s="289"/>
      <c r="L29" s="289"/>
      <c r="M29" s="292"/>
      <c r="N29" s="293"/>
      <c r="O29" s="294"/>
      <c r="P29" s="294"/>
      <c r="Q29" s="294"/>
      <c r="R29" s="294"/>
      <c r="S29" s="294"/>
      <c r="T29" s="295"/>
      <c r="U29" s="314"/>
      <c r="V29" s="314"/>
      <c r="W29" s="314"/>
      <c r="X29" s="314"/>
      <c r="Y29" s="314"/>
      <c r="Z29" s="288"/>
      <c r="AA29" s="289"/>
      <c r="AB29" s="289"/>
      <c r="AC29" s="289"/>
      <c r="AD29" s="289"/>
      <c r="AE29" s="288"/>
      <c r="AF29" s="289"/>
      <c r="AG29" s="289"/>
      <c r="AH29" s="289"/>
      <c r="AI29" s="290"/>
      <c r="AJ29" s="24">
        <f t="shared" si="0"/>
        <v>0</v>
      </c>
    </row>
    <row r="30" spans="2:36" ht="20.100000000000001" customHeight="1" x14ac:dyDescent="0.15">
      <c r="B30" s="262">
        <v>18</v>
      </c>
      <c r="C30" s="262"/>
      <c r="D30" s="262"/>
      <c r="E30" s="263"/>
      <c r="F30" s="291"/>
      <c r="G30" s="289"/>
      <c r="H30" s="289"/>
      <c r="I30" s="289"/>
      <c r="J30" s="289"/>
      <c r="K30" s="289"/>
      <c r="L30" s="289"/>
      <c r="M30" s="292"/>
      <c r="N30" s="293"/>
      <c r="O30" s="294"/>
      <c r="P30" s="294"/>
      <c r="Q30" s="294"/>
      <c r="R30" s="294"/>
      <c r="S30" s="294"/>
      <c r="T30" s="295"/>
      <c r="U30" s="314"/>
      <c r="V30" s="314"/>
      <c r="W30" s="314"/>
      <c r="X30" s="314"/>
      <c r="Y30" s="314"/>
      <c r="Z30" s="288"/>
      <c r="AA30" s="289"/>
      <c r="AB30" s="289"/>
      <c r="AC30" s="289"/>
      <c r="AD30" s="289"/>
      <c r="AE30" s="288"/>
      <c r="AF30" s="289"/>
      <c r="AG30" s="289"/>
      <c r="AH30" s="289"/>
      <c r="AI30" s="290"/>
      <c r="AJ30" s="24">
        <f t="shared" si="0"/>
        <v>0</v>
      </c>
    </row>
    <row r="31" spans="2:36" ht="20.100000000000001" customHeight="1" x14ac:dyDescent="0.15">
      <c r="B31" s="262">
        <v>19</v>
      </c>
      <c r="C31" s="262"/>
      <c r="D31" s="262"/>
      <c r="E31" s="263"/>
      <c r="F31" s="291"/>
      <c r="G31" s="289"/>
      <c r="H31" s="289"/>
      <c r="I31" s="289"/>
      <c r="J31" s="289"/>
      <c r="K31" s="289"/>
      <c r="L31" s="289"/>
      <c r="M31" s="292"/>
      <c r="N31" s="293"/>
      <c r="O31" s="294"/>
      <c r="P31" s="294"/>
      <c r="Q31" s="294"/>
      <c r="R31" s="294"/>
      <c r="S31" s="294"/>
      <c r="T31" s="295"/>
      <c r="U31" s="314"/>
      <c r="V31" s="314"/>
      <c r="W31" s="314"/>
      <c r="X31" s="314"/>
      <c r="Y31" s="314"/>
      <c r="Z31" s="288"/>
      <c r="AA31" s="289"/>
      <c r="AB31" s="289"/>
      <c r="AC31" s="289"/>
      <c r="AD31" s="289"/>
      <c r="AE31" s="288"/>
      <c r="AF31" s="289"/>
      <c r="AG31" s="289"/>
      <c r="AH31" s="289"/>
      <c r="AI31" s="290"/>
      <c r="AJ31" s="24">
        <f t="shared" si="0"/>
        <v>0</v>
      </c>
    </row>
    <row r="32" spans="2:36" ht="20.100000000000001" customHeight="1" x14ac:dyDescent="0.15">
      <c r="B32" s="262">
        <v>20</v>
      </c>
      <c r="C32" s="262"/>
      <c r="D32" s="262"/>
      <c r="E32" s="263"/>
      <c r="F32" s="291"/>
      <c r="G32" s="289"/>
      <c r="H32" s="289"/>
      <c r="I32" s="289"/>
      <c r="J32" s="289"/>
      <c r="K32" s="289"/>
      <c r="L32" s="289"/>
      <c r="M32" s="292"/>
      <c r="N32" s="293"/>
      <c r="O32" s="294"/>
      <c r="P32" s="294"/>
      <c r="Q32" s="294"/>
      <c r="R32" s="294"/>
      <c r="S32" s="294"/>
      <c r="T32" s="295"/>
      <c r="U32" s="314"/>
      <c r="V32" s="314"/>
      <c r="W32" s="314"/>
      <c r="X32" s="314"/>
      <c r="Y32" s="314"/>
      <c r="Z32" s="288"/>
      <c r="AA32" s="289"/>
      <c r="AB32" s="289"/>
      <c r="AC32" s="289"/>
      <c r="AD32" s="289"/>
      <c r="AE32" s="288"/>
      <c r="AF32" s="289"/>
      <c r="AG32" s="289"/>
      <c r="AH32" s="289"/>
      <c r="AI32" s="290"/>
      <c r="AJ32" s="24">
        <f t="shared" si="0"/>
        <v>0</v>
      </c>
    </row>
    <row r="33" spans="2:36" ht="20.100000000000001" customHeight="1" x14ac:dyDescent="0.15">
      <c r="B33" s="262">
        <v>21</v>
      </c>
      <c r="C33" s="262"/>
      <c r="D33" s="262"/>
      <c r="E33" s="263"/>
      <c r="F33" s="291"/>
      <c r="G33" s="289"/>
      <c r="H33" s="289"/>
      <c r="I33" s="289"/>
      <c r="J33" s="289"/>
      <c r="K33" s="289"/>
      <c r="L33" s="289"/>
      <c r="M33" s="292"/>
      <c r="N33" s="293"/>
      <c r="O33" s="294"/>
      <c r="P33" s="294"/>
      <c r="Q33" s="294"/>
      <c r="R33" s="294"/>
      <c r="S33" s="294"/>
      <c r="T33" s="295"/>
      <c r="U33" s="314"/>
      <c r="V33" s="314"/>
      <c r="W33" s="314"/>
      <c r="X33" s="314"/>
      <c r="Y33" s="314"/>
      <c r="Z33" s="288"/>
      <c r="AA33" s="289"/>
      <c r="AB33" s="289"/>
      <c r="AC33" s="289"/>
      <c r="AD33" s="289"/>
      <c r="AE33" s="288"/>
      <c r="AF33" s="289"/>
      <c r="AG33" s="289"/>
      <c r="AH33" s="289"/>
      <c r="AI33" s="290"/>
      <c r="AJ33" s="24">
        <f t="shared" si="0"/>
        <v>0</v>
      </c>
    </row>
    <row r="34" spans="2:36" ht="20.100000000000001" customHeight="1" x14ac:dyDescent="0.15">
      <c r="B34" s="262">
        <v>22</v>
      </c>
      <c r="C34" s="262"/>
      <c r="D34" s="262"/>
      <c r="E34" s="263"/>
      <c r="F34" s="291"/>
      <c r="G34" s="289"/>
      <c r="H34" s="289"/>
      <c r="I34" s="289"/>
      <c r="J34" s="289"/>
      <c r="K34" s="289"/>
      <c r="L34" s="289"/>
      <c r="M34" s="292"/>
      <c r="N34" s="293"/>
      <c r="O34" s="294"/>
      <c r="P34" s="294"/>
      <c r="Q34" s="294"/>
      <c r="R34" s="294"/>
      <c r="S34" s="294"/>
      <c r="T34" s="295"/>
      <c r="U34" s="314"/>
      <c r="V34" s="314"/>
      <c r="W34" s="314"/>
      <c r="X34" s="314"/>
      <c r="Y34" s="314"/>
      <c r="Z34" s="288"/>
      <c r="AA34" s="289"/>
      <c r="AB34" s="289"/>
      <c r="AC34" s="289"/>
      <c r="AD34" s="289"/>
      <c r="AE34" s="288"/>
      <c r="AF34" s="289"/>
      <c r="AG34" s="289"/>
      <c r="AH34" s="289"/>
      <c r="AI34" s="290"/>
      <c r="AJ34" s="24">
        <f t="shared" si="0"/>
        <v>0</v>
      </c>
    </row>
    <row r="35" spans="2:36" ht="20.100000000000001" customHeight="1" x14ac:dyDescent="0.15">
      <c r="B35" s="262">
        <v>23</v>
      </c>
      <c r="C35" s="262"/>
      <c r="D35" s="262"/>
      <c r="E35" s="263"/>
      <c r="F35" s="291"/>
      <c r="G35" s="289"/>
      <c r="H35" s="289"/>
      <c r="I35" s="289"/>
      <c r="J35" s="289"/>
      <c r="K35" s="289"/>
      <c r="L35" s="289"/>
      <c r="M35" s="292"/>
      <c r="N35" s="293"/>
      <c r="O35" s="294"/>
      <c r="P35" s="294"/>
      <c r="Q35" s="294"/>
      <c r="R35" s="294"/>
      <c r="S35" s="294"/>
      <c r="T35" s="295"/>
      <c r="U35" s="314"/>
      <c r="V35" s="314"/>
      <c r="W35" s="314"/>
      <c r="X35" s="314"/>
      <c r="Y35" s="314"/>
      <c r="Z35" s="288"/>
      <c r="AA35" s="289"/>
      <c r="AB35" s="289"/>
      <c r="AC35" s="289"/>
      <c r="AD35" s="289"/>
      <c r="AE35" s="288"/>
      <c r="AF35" s="289"/>
      <c r="AG35" s="289"/>
      <c r="AH35" s="289"/>
      <c r="AI35" s="290"/>
      <c r="AJ35" s="24">
        <f t="shared" si="0"/>
        <v>0</v>
      </c>
    </row>
    <row r="36" spans="2:36" ht="20.100000000000001" customHeight="1" x14ac:dyDescent="0.15">
      <c r="B36" s="262">
        <v>24</v>
      </c>
      <c r="C36" s="262"/>
      <c r="D36" s="262"/>
      <c r="E36" s="263"/>
      <c r="F36" s="291"/>
      <c r="G36" s="289"/>
      <c r="H36" s="289"/>
      <c r="I36" s="289"/>
      <c r="J36" s="289"/>
      <c r="K36" s="289"/>
      <c r="L36" s="289"/>
      <c r="M36" s="292"/>
      <c r="N36" s="293"/>
      <c r="O36" s="294"/>
      <c r="P36" s="294"/>
      <c r="Q36" s="294"/>
      <c r="R36" s="294"/>
      <c r="S36" s="294"/>
      <c r="T36" s="295"/>
      <c r="U36" s="314"/>
      <c r="V36" s="314"/>
      <c r="W36" s="314"/>
      <c r="X36" s="314"/>
      <c r="Y36" s="314"/>
      <c r="Z36" s="288"/>
      <c r="AA36" s="289"/>
      <c r="AB36" s="289"/>
      <c r="AC36" s="289"/>
      <c r="AD36" s="289"/>
      <c r="AE36" s="288"/>
      <c r="AF36" s="289"/>
      <c r="AG36" s="289"/>
      <c r="AH36" s="289"/>
      <c r="AI36" s="290"/>
      <c r="AJ36" s="24">
        <f t="shared" si="0"/>
        <v>0</v>
      </c>
    </row>
    <row r="37" spans="2:36" ht="20.100000000000001" customHeight="1" x14ac:dyDescent="0.15">
      <c r="B37" s="262">
        <v>25</v>
      </c>
      <c r="C37" s="262"/>
      <c r="D37" s="262"/>
      <c r="E37" s="263"/>
      <c r="F37" s="291"/>
      <c r="G37" s="289"/>
      <c r="H37" s="289"/>
      <c r="I37" s="289"/>
      <c r="J37" s="289"/>
      <c r="K37" s="289"/>
      <c r="L37" s="289"/>
      <c r="M37" s="292"/>
      <c r="N37" s="293"/>
      <c r="O37" s="294"/>
      <c r="P37" s="294"/>
      <c r="Q37" s="294"/>
      <c r="R37" s="294"/>
      <c r="S37" s="294"/>
      <c r="T37" s="295"/>
      <c r="U37" s="314"/>
      <c r="V37" s="314"/>
      <c r="W37" s="314"/>
      <c r="X37" s="314"/>
      <c r="Y37" s="314"/>
      <c r="Z37" s="288"/>
      <c r="AA37" s="289"/>
      <c r="AB37" s="289"/>
      <c r="AC37" s="289"/>
      <c r="AD37" s="289"/>
      <c r="AE37" s="288"/>
      <c r="AF37" s="289"/>
      <c r="AG37" s="289"/>
      <c r="AH37" s="289"/>
      <c r="AI37" s="290"/>
      <c r="AJ37" s="24">
        <f t="shared" si="0"/>
        <v>0</v>
      </c>
    </row>
    <row r="38" spans="2:36" ht="20.100000000000001" customHeight="1" x14ac:dyDescent="0.15">
      <c r="B38" s="262">
        <v>26</v>
      </c>
      <c r="C38" s="262"/>
      <c r="D38" s="262"/>
      <c r="E38" s="263"/>
      <c r="F38" s="291"/>
      <c r="G38" s="289"/>
      <c r="H38" s="289"/>
      <c r="I38" s="289"/>
      <c r="J38" s="289"/>
      <c r="K38" s="289"/>
      <c r="L38" s="289"/>
      <c r="M38" s="292"/>
      <c r="N38" s="293"/>
      <c r="O38" s="294"/>
      <c r="P38" s="294"/>
      <c r="Q38" s="294"/>
      <c r="R38" s="294"/>
      <c r="S38" s="294"/>
      <c r="T38" s="295"/>
      <c r="U38" s="314"/>
      <c r="V38" s="314"/>
      <c r="W38" s="314"/>
      <c r="X38" s="314"/>
      <c r="Y38" s="314"/>
      <c r="Z38" s="288"/>
      <c r="AA38" s="289"/>
      <c r="AB38" s="289"/>
      <c r="AC38" s="289"/>
      <c r="AD38" s="289"/>
      <c r="AE38" s="288"/>
      <c r="AF38" s="289"/>
      <c r="AG38" s="289"/>
      <c r="AH38" s="289"/>
      <c r="AI38" s="290"/>
      <c r="AJ38" s="24">
        <f t="shared" si="0"/>
        <v>0</v>
      </c>
    </row>
    <row r="39" spans="2:36" ht="20.100000000000001" customHeight="1" x14ac:dyDescent="0.15">
      <c r="B39" s="262">
        <v>27</v>
      </c>
      <c r="C39" s="262"/>
      <c r="D39" s="262"/>
      <c r="E39" s="263"/>
      <c r="F39" s="291"/>
      <c r="G39" s="289"/>
      <c r="H39" s="289"/>
      <c r="I39" s="289"/>
      <c r="J39" s="289"/>
      <c r="K39" s="289"/>
      <c r="L39" s="289"/>
      <c r="M39" s="292"/>
      <c r="N39" s="293"/>
      <c r="O39" s="294"/>
      <c r="P39" s="294"/>
      <c r="Q39" s="294"/>
      <c r="R39" s="294"/>
      <c r="S39" s="294"/>
      <c r="T39" s="295"/>
      <c r="U39" s="314"/>
      <c r="V39" s="314"/>
      <c r="W39" s="314"/>
      <c r="X39" s="314"/>
      <c r="Y39" s="314"/>
      <c r="Z39" s="288"/>
      <c r="AA39" s="289"/>
      <c r="AB39" s="289"/>
      <c r="AC39" s="289"/>
      <c r="AD39" s="289"/>
      <c r="AE39" s="288"/>
      <c r="AF39" s="289"/>
      <c r="AG39" s="289"/>
      <c r="AH39" s="289"/>
      <c r="AI39" s="290"/>
      <c r="AJ39" s="24">
        <f t="shared" si="0"/>
        <v>0</v>
      </c>
    </row>
    <row r="40" spans="2:36" ht="20.100000000000001" customHeight="1" x14ac:dyDescent="0.15">
      <c r="B40" s="262">
        <v>28</v>
      </c>
      <c r="C40" s="262"/>
      <c r="D40" s="262"/>
      <c r="E40" s="263"/>
      <c r="F40" s="291"/>
      <c r="G40" s="289"/>
      <c r="H40" s="289"/>
      <c r="I40" s="289"/>
      <c r="J40" s="289"/>
      <c r="K40" s="289"/>
      <c r="L40" s="289"/>
      <c r="M40" s="292"/>
      <c r="N40" s="293"/>
      <c r="O40" s="294"/>
      <c r="P40" s="294"/>
      <c r="Q40" s="294"/>
      <c r="R40" s="294"/>
      <c r="S40" s="294"/>
      <c r="T40" s="295"/>
      <c r="U40" s="314"/>
      <c r="V40" s="314"/>
      <c r="W40" s="314"/>
      <c r="X40" s="314"/>
      <c r="Y40" s="314"/>
      <c r="Z40" s="288"/>
      <c r="AA40" s="289"/>
      <c r="AB40" s="289"/>
      <c r="AC40" s="289"/>
      <c r="AD40" s="289"/>
      <c r="AE40" s="288"/>
      <c r="AF40" s="289"/>
      <c r="AG40" s="289"/>
      <c r="AH40" s="289"/>
      <c r="AI40" s="290"/>
      <c r="AJ40" s="24">
        <f t="shared" si="0"/>
        <v>0</v>
      </c>
    </row>
    <row r="41" spans="2:36" ht="20.100000000000001" customHeight="1" x14ac:dyDescent="0.15">
      <c r="B41" s="262">
        <v>29</v>
      </c>
      <c r="C41" s="262"/>
      <c r="D41" s="262"/>
      <c r="E41" s="263"/>
      <c r="F41" s="291"/>
      <c r="G41" s="289"/>
      <c r="H41" s="289"/>
      <c r="I41" s="289"/>
      <c r="J41" s="289"/>
      <c r="K41" s="289"/>
      <c r="L41" s="289"/>
      <c r="M41" s="292"/>
      <c r="N41" s="293"/>
      <c r="O41" s="294"/>
      <c r="P41" s="294"/>
      <c r="Q41" s="294"/>
      <c r="R41" s="294"/>
      <c r="S41" s="294"/>
      <c r="T41" s="295"/>
      <c r="U41" s="314"/>
      <c r="V41" s="314"/>
      <c r="W41" s="314"/>
      <c r="X41" s="314"/>
      <c r="Y41" s="314"/>
      <c r="Z41" s="288"/>
      <c r="AA41" s="289"/>
      <c r="AB41" s="289"/>
      <c r="AC41" s="289"/>
      <c r="AD41" s="289"/>
      <c r="AE41" s="288"/>
      <c r="AF41" s="289"/>
      <c r="AG41" s="289"/>
      <c r="AH41" s="289"/>
      <c r="AI41" s="290"/>
      <c r="AJ41" s="24">
        <f t="shared" si="0"/>
        <v>0</v>
      </c>
    </row>
    <row r="42" spans="2:36" ht="20.100000000000001" customHeight="1" thickBot="1" x14ac:dyDescent="0.2">
      <c r="B42" s="262">
        <v>30</v>
      </c>
      <c r="C42" s="262"/>
      <c r="D42" s="262"/>
      <c r="E42" s="263"/>
      <c r="F42" s="248"/>
      <c r="G42" s="249"/>
      <c r="H42" s="249"/>
      <c r="I42" s="249"/>
      <c r="J42" s="249"/>
      <c r="K42" s="249"/>
      <c r="L42" s="249"/>
      <c r="M42" s="300"/>
      <c r="N42" s="301"/>
      <c r="O42" s="302"/>
      <c r="P42" s="302"/>
      <c r="Q42" s="302"/>
      <c r="R42" s="302"/>
      <c r="S42" s="302"/>
      <c r="T42" s="303"/>
      <c r="U42" s="317"/>
      <c r="V42" s="317"/>
      <c r="W42" s="317"/>
      <c r="X42" s="317"/>
      <c r="Y42" s="317"/>
      <c r="Z42" s="255"/>
      <c r="AA42" s="249"/>
      <c r="AB42" s="249"/>
      <c r="AC42" s="249"/>
      <c r="AD42" s="249"/>
      <c r="AE42" s="255"/>
      <c r="AF42" s="249"/>
      <c r="AG42" s="249"/>
      <c r="AH42" s="249"/>
      <c r="AI42" s="250"/>
      <c r="AJ42" s="24">
        <f t="shared" si="0"/>
        <v>0</v>
      </c>
    </row>
    <row r="43" spans="2:36" ht="21.6" customHeight="1" x14ac:dyDescent="0.15">
      <c r="Z43" s="29"/>
      <c r="AA43" s="29"/>
      <c r="AB43" s="29"/>
      <c r="AC43" s="29"/>
      <c r="AD43" s="29"/>
      <c r="AE43" s="29"/>
      <c r="AF43" s="29"/>
      <c r="AG43" s="29"/>
      <c r="AH43" s="29"/>
      <c r="AI43" s="29"/>
      <c r="AJ43" s="31">
        <f>SUM(AJ13:AJ42)</f>
        <v>0</v>
      </c>
    </row>
  </sheetData>
  <mergeCells count="204">
    <mergeCell ref="AE28:AI28"/>
    <mergeCell ref="B29:E29"/>
    <mergeCell ref="Z29:AD29"/>
    <mergeCell ref="AE29:AI29"/>
    <mergeCell ref="B30:E30"/>
    <mergeCell ref="Z30:AD30"/>
    <mergeCell ref="AE30:AI30"/>
    <mergeCell ref="B31:E31"/>
    <mergeCell ref="Z31:AD31"/>
    <mergeCell ref="AE31:AI31"/>
    <mergeCell ref="B23:E23"/>
    <mergeCell ref="Z23:AD23"/>
    <mergeCell ref="AE23:AI23"/>
    <mergeCell ref="Z19:AD19"/>
    <mergeCell ref="AE19:AI19"/>
    <mergeCell ref="B20:E20"/>
    <mergeCell ref="Z20:AD20"/>
    <mergeCell ref="AE20:AI20"/>
    <mergeCell ref="B22:E22"/>
    <mergeCell ref="Z22:AD22"/>
    <mergeCell ref="B19:E19"/>
    <mergeCell ref="AE22:AI22"/>
    <mergeCell ref="U22:Y22"/>
    <mergeCell ref="U23:Y23"/>
    <mergeCell ref="N39:T39"/>
    <mergeCell ref="B40:E40"/>
    <mergeCell ref="Z40:AD40"/>
    <mergeCell ref="AE40:AI40"/>
    <mergeCell ref="B41:E41"/>
    <mergeCell ref="Z41:AD41"/>
    <mergeCell ref="AE41:AI41"/>
    <mergeCell ref="U40:Y40"/>
    <mergeCell ref="U41:Y41"/>
    <mergeCell ref="F40:M40"/>
    <mergeCell ref="F41:M41"/>
    <mergeCell ref="N40:T40"/>
    <mergeCell ref="N41:T41"/>
    <mergeCell ref="B42:E42"/>
    <mergeCell ref="Z42:AD42"/>
    <mergeCell ref="AE42:AI42"/>
    <mergeCell ref="B13:E13"/>
    <mergeCell ref="Z13:AD13"/>
    <mergeCell ref="AE13:AI13"/>
    <mergeCell ref="B14:E14"/>
    <mergeCell ref="Z14:AD14"/>
    <mergeCell ref="AE14:AI14"/>
    <mergeCell ref="B15:E15"/>
    <mergeCell ref="Z15:AD15"/>
    <mergeCell ref="AE15:AI15"/>
    <mergeCell ref="B16:E16"/>
    <mergeCell ref="Z16:AD16"/>
    <mergeCell ref="B38:E38"/>
    <mergeCell ref="Z38:AD38"/>
    <mergeCell ref="AE38:AI38"/>
    <mergeCell ref="B39:E39"/>
    <mergeCell ref="Z39:AD39"/>
    <mergeCell ref="AE39:AI39"/>
    <mergeCell ref="U38:Y38"/>
    <mergeCell ref="U39:Y39"/>
    <mergeCell ref="F38:M38"/>
    <mergeCell ref="F39:M39"/>
    <mergeCell ref="B36:E36"/>
    <mergeCell ref="Z36:AD36"/>
    <mergeCell ref="AE36:AI36"/>
    <mergeCell ref="B37:E37"/>
    <mergeCell ref="Z37:AD37"/>
    <mergeCell ref="AE37:AI37"/>
    <mergeCell ref="U36:Y36"/>
    <mergeCell ref="U37:Y37"/>
    <mergeCell ref="F36:M36"/>
    <mergeCell ref="F37:M37"/>
    <mergeCell ref="N36:T36"/>
    <mergeCell ref="N37:T37"/>
    <mergeCell ref="B34:E34"/>
    <mergeCell ref="Z34:AD34"/>
    <mergeCell ref="AE34:AI34"/>
    <mergeCell ref="B35:E35"/>
    <mergeCell ref="Z35:AD35"/>
    <mergeCell ref="AE35:AI35"/>
    <mergeCell ref="U35:Y35"/>
    <mergeCell ref="F34:M34"/>
    <mergeCell ref="F35:M35"/>
    <mergeCell ref="N35:T35"/>
    <mergeCell ref="U34:Y34"/>
    <mergeCell ref="N34:T34"/>
    <mergeCell ref="B33:E33"/>
    <mergeCell ref="Z33:AD33"/>
    <mergeCell ref="AE33:AI33"/>
    <mergeCell ref="B24:E24"/>
    <mergeCell ref="Z24:AD24"/>
    <mergeCell ref="AE24:AI24"/>
    <mergeCell ref="B25:E25"/>
    <mergeCell ref="Z25:AD25"/>
    <mergeCell ref="AE25:AI25"/>
    <mergeCell ref="B26:E26"/>
    <mergeCell ref="Z26:AD26"/>
    <mergeCell ref="AE26:AI26"/>
    <mergeCell ref="B27:E27"/>
    <mergeCell ref="Z27:AD27"/>
    <mergeCell ref="AE27:AI27"/>
    <mergeCell ref="B28:E28"/>
    <mergeCell ref="U30:Y30"/>
    <mergeCell ref="U31:Y31"/>
    <mergeCell ref="U32:Y32"/>
    <mergeCell ref="U33:Y33"/>
    <mergeCell ref="B32:E32"/>
    <mergeCell ref="Z32:AD32"/>
    <mergeCell ref="AE32:AI32"/>
    <mergeCell ref="Z28:AD28"/>
    <mergeCell ref="C2:AB3"/>
    <mergeCell ref="AE2:AF2"/>
    <mergeCell ref="B5:E5"/>
    <mergeCell ref="F5:K5"/>
    <mergeCell ref="B6:H6"/>
    <mergeCell ref="B8:E8"/>
    <mergeCell ref="F8:T9"/>
    <mergeCell ref="U8:X8"/>
    <mergeCell ref="Y8:AI9"/>
    <mergeCell ref="B9:E9"/>
    <mergeCell ref="U9:X9"/>
    <mergeCell ref="AE5:AH5"/>
    <mergeCell ref="Y5:AA5"/>
    <mergeCell ref="AB5:AD5"/>
    <mergeCell ref="B11:E11"/>
    <mergeCell ref="B12:E12"/>
    <mergeCell ref="Z12:AD12"/>
    <mergeCell ref="AE12:AI12"/>
    <mergeCell ref="B21:E21"/>
    <mergeCell ref="Z21:AD21"/>
    <mergeCell ref="AE21:AI21"/>
    <mergeCell ref="AE16:AI16"/>
    <mergeCell ref="U21:Y21"/>
    <mergeCell ref="F11:Y11"/>
    <mergeCell ref="Z11:AD11"/>
    <mergeCell ref="AE11:AI11"/>
    <mergeCell ref="B17:E17"/>
    <mergeCell ref="Z17:AD17"/>
    <mergeCell ref="AE17:AI17"/>
    <mergeCell ref="B18:E18"/>
    <mergeCell ref="Z18:AD18"/>
    <mergeCell ref="AE18:AI18"/>
    <mergeCell ref="U24:Y24"/>
    <mergeCell ref="U25:Y25"/>
    <mergeCell ref="U26:Y26"/>
    <mergeCell ref="U27:Y27"/>
    <mergeCell ref="U28:Y28"/>
    <mergeCell ref="U29:Y29"/>
    <mergeCell ref="U12:Y12"/>
    <mergeCell ref="U13:Y13"/>
    <mergeCell ref="U14:Y14"/>
    <mergeCell ref="U15:Y15"/>
    <mergeCell ref="U16:Y16"/>
    <mergeCell ref="U17:Y17"/>
    <mergeCell ref="U18:Y18"/>
    <mergeCell ref="U19:Y19"/>
    <mergeCell ref="U20:Y20"/>
    <mergeCell ref="U42:Y42"/>
    <mergeCell ref="F12:M12"/>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F32:M32"/>
    <mergeCell ref="F33:M33"/>
    <mergeCell ref="N42:T42"/>
    <mergeCell ref="F42:M42"/>
    <mergeCell ref="N12:T12"/>
    <mergeCell ref="N13:T13"/>
    <mergeCell ref="N14:T14"/>
    <mergeCell ref="N15:T15"/>
    <mergeCell ref="N16:T16"/>
    <mergeCell ref="N17:T17"/>
    <mergeCell ref="N18:T18"/>
    <mergeCell ref="N19:T19"/>
    <mergeCell ref="N20:T20"/>
    <mergeCell ref="N21:T21"/>
    <mergeCell ref="N22:T22"/>
    <mergeCell ref="N23:T23"/>
    <mergeCell ref="N24:T24"/>
    <mergeCell ref="N25:T25"/>
    <mergeCell ref="N26:T26"/>
    <mergeCell ref="N27:T27"/>
    <mergeCell ref="N28:T28"/>
    <mergeCell ref="N29:T29"/>
    <mergeCell ref="N30:T30"/>
    <mergeCell ref="N31:T31"/>
    <mergeCell ref="N32:T32"/>
    <mergeCell ref="N33:T33"/>
    <mergeCell ref="N38:T38"/>
  </mergeCells>
  <phoneticPr fontId="3"/>
  <dataValidations count="6">
    <dataValidation type="list" allowBlank="1" showInputMessage="1" showErrorMessage="1" sqref="Z13:AI42" xr:uid="{15D1A7F7-5715-4120-BAEA-B2CA12366F27}">
      <formula1>"○"</formula1>
    </dataValidation>
    <dataValidation imeMode="on" allowBlank="1" showInputMessage="1" showErrorMessage="1" sqref="Z11 F11" xr:uid="{2DDFAD43-42FC-437E-9119-F97FAF8A65E8}"/>
    <dataValidation type="list" allowBlank="1" showInputMessage="1" showErrorMessage="1" sqref="U13:Y42" xr:uid="{832349C6-9153-490E-B886-9EA9EDB55DC0}">
      <formula1>"小１,小２,小３,小４,小５,小６,中１,中２,中３,高１,高２,高３,大１,大２,大３,大４,その他"</formula1>
    </dataValidation>
    <dataValidation type="list" imeMode="on" allowBlank="1" showInputMessage="1" showErrorMessage="1" sqref="AE11:AI11" xr:uid="{CD50D6BA-ECDF-4673-8965-55AA7140C02A}">
      <formula1>"２分,２分半,３分,３分半,４分,４分半,５分"</formula1>
    </dataValidation>
    <dataValidation imeMode="on" allowBlank="1" showInputMessage="1" showErrorMessage="1" prompt="姓と名の間に_x000a_全角スペースを_x000a_入れてください" sqref="F13:F42 N13:N42" xr:uid="{80C1D5E2-077A-4415-9B2C-4FCA53CF0BF4}"/>
    <dataValidation allowBlank="1" showInputMessage="1" showErrorMessage="1" prompt="クラブ情報_x000a_シートで入力" sqref="F8:T9 Y8:AI9" xr:uid="{58A9F279-E7C9-4DB1-8E2E-14281C0DFC03}"/>
  </dataValidations>
  <printOptions horizontalCentered="1"/>
  <pageMargins left="0.39370078740157483" right="0.39370078740157483" top="0.39370078740157483" bottom="0.19685039370078741" header="0.19685039370078741" footer="0.19685039370078741"/>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4135A-50B9-431F-96A7-C981E2D8AE16}">
  <dimension ref="A1:Y89"/>
  <sheetViews>
    <sheetView showZeros="0" zoomScale="85" zoomScaleNormal="85" workbookViewId="0">
      <pane ySplit="3" topLeftCell="A4" activePane="bottomLeft" state="frozen"/>
      <selection pane="bottomLeft" activeCell="K51" sqref="K51"/>
    </sheetView>
  </sheetViews>
  <sheetFormatPr defaultColWidth="9" defaultRowHeight="21.6" customHeight="1" x14ac:dyDescent="0.15"/>
  <cols>
    <col min="1" max="1" width="3.625" style="1" customWidth="1"/>
    <col min="2" max="3" width="12.625" style="1" customWidth="1"/>
    <col min="4" max="5" width="8.625" style="1" customWidth="1"/>
    <col min="6" max="6" width="2.625" style="1" customWidth="1"/>
    <col min="7" max="7" width="3.625" style="1" customWidth="1"/>
    <col min="8" max="9" width="12.625" style="1" customWidth="1"/>
    <col min="10" max="10" width="9" style="1"/>
    <col min="11" max="11" width="8.625" style="1" customWidth="1"/>
    <col min="12" max="12" width="2.625" style="1" customWidth="1"/>
    <col min="13" max="13" width="3.625" style="1" customWidth="1"/>
    <col min="14" max="15" width="12.625" style="1" customWidth="1"/>
    <col min="16" max="18" width="8.625" style="1" customWidth="1"/>
    <col min="19" max="19" width="2.625" style="1" customWidth="1"/>
    <col min="20" max="20" width="3.625" style="1" customWidth="1"/>
    <col min="21" max="22" width="12.625" style="1" customWidth="1"/>
    <col min="23" max="16384" width="9" style="1"/>
  </cols>
  <sheetData>
    <row r="1" spans="1:24" ht="21.6" customHeight="1" x14ac:dyDescent="0.15">
      <c r="B1" s="13" t="s">
        <v>40</v>
      </c>
      <c r="C1" s="13" t="s">
        <v>41</v>
      </c>
    </row>
    <row r="2" spans="1:24" ht="21.6" customHeight="1" x14ac:dyDescent="0.15">
      <c r="B2" s="9" t="s">
        <v>63</v>
      </c>
      <c r="C2" s="30">
        <f>クラブ情報!J6</f>
        <v>0</v>
      </c>
    </row>
    <row r="3" spans="1:24" ht="9.9499999999999993" customHeight="1" x14ac:dyDescent="0.25">
      <c r="D3" s="12"/>
      <c r="E3" s="12"/>
      <c r="F3" s="12"/>
      <c r="G3" s="12"/>
      <c r="H3" s="12"/>
      <c r="I3" s="12"/>
      <c r="J3" s="12"/>
      <c r="K3" s="12"/>
      <c r="L3" s="12"/>
      <c r="M3" s="12"/>
      <c r="N3" s="12"/>
      <c r="O3" s="12"/>
      <c r="P3" s="12"/>
      <c r="Q3" s="12"/>
      <c r="R3" s="12"/>
      <c r="S3" s="12"/>
      <c r="T3" s="12"/>
      <c r="U3" s="12"/>
    </row>
    <row r="4" spans="1:24" ht="9.9499999999999993" customHeight="1" x14ac:dyDescent="0.25">
      <c r="S4" s="12"/>
      <c r="T4" s="12"/>
      <c r="U4" s="12"/>
    </row>
    <row r="5" spans="1:24" ht="21.6" customHeight="1" x14ac:dyDescent="0.15">
      <c r="B5" s="1" t="s">
        <v>303</v>
      </c>
      <c r="H5" s="1" t="s">
        <v>303</v>
      </c>
      <c r="N5" s="1" t="s">
        <v>177</v>
      </c>
    </row>
    <row r="6" spans="1:24" ht="21.6" customHeight="1" x14ac:dyDescent="0.15">
      <c r="B6" s="1" t="s">
        <v>315</v>
      </c>
      <c r="H6" s="1" t="s">
        <v>316</v>
      </c>
      <c r="N6" s="1" t="s">
        <v>317</v>
      </c>
    </row>
    <row r="7" spans="1:24" ht="21.6" customHeight="1" x14ac:dyDescent="0.15">
      <c r="B7" s="32" t="s">
        <v>47</v>
      </c>
      <c r="C7" s="32" t="s">
        <v>42</v>
      </c>
      <c r="D7" s="32" t="s">
        <v>23</v>
      </c>
      <c r="E7" s="36" t="s">
        <v>48</v>
      </c>
      <c r="H7" s="32" t="s">
        <v>47</v>
      </c>
      <c r="I7" s="32" t="s">
        <v>42</v>
      </c>
      <c r="J7" s="32" t="s">
        <v>23</v>
      </c>
      <c r="K7" s="36" t="s">
        <v>48</v>
      </c>
      <c r="N7" s="32" t="s">
        <v>47</v>
      </c>
      <c r="O7" s="32" t="s">
        <v>42</v>
      </c>
      <c r="P7" s="32" t="s">
        <v>23</v>
      </c>
      <c r="Q7" s="32" t="s">
        <v>59</v>
      </c>
      <c r="U7" s="32"/>
      <c r="V7" s="256"/>
      <c r="W7" s="256"/>
      <c r="X7" s="256"/>
    </row>
    <row r="8" spans="1:24" ht="21.6" customHeight="1" x14ac:dyDescent="0.15">
      <c r="A8" s="1">
        <v>1</v>
      </c>
      <c r="B8" s="42">
        <f>①コンテスト男子!F12</f>
        <v>0</v>
      </c>
      <c r="C8" s="42">
        <f>①コンテスト男子!N12</f>
        <v>0</v>
      </c>
      <c r="D8" s="42">
        <f>①コンテスト男子!V12</f>
        <v>0</v>
      </c>
      <c r="E8" s="42">
        <f>①コンテスト男子!AE12</f>
        <v>0</v>
      </c>
      <c r="G8" s="1">
        <v>1</v>
      </c>
      <c r="H8" s="42">
        <f>①コンテスト男子!AR12</f>
        <v>0</v>
      </c>
      <c r="I8" s="42">
        <f>①コンテスト男子!AZ12</f>
        <v>0</v>
      </c>
      <c r="J8" s="42">
        <f>①コンテスト男子!BH12</f>
        <v>0</v>
      </c>
      <c r="K8" s="42"/>
      <c r="M8" s="1">
        <v>1</v>
      </c>
      <c r="N8" s="42">
        <f>⑥コンテストチーム!F13</f>
        <v>0</v>
      </c>
      <c r="O8" s="42">
        <f>⑥コンテストチーム!P13</f>
        <v>0</v>
      </c>
      <c r="P8" s="55">
        <f>⑥コンテストチーム!Z13</f>
        <v>0</v>
      </c>
      <c r="Q8" s="42">
        <f>⑥コンテストチーム!AE13</f>
        <v>0</v>
      </c>
      <c r="U8" s="32"/>
      <c r="V8" s="32"/>
      <c r="W8" s="32"/>
      <c r="X8" s="32"/>
    </row>
    <row r="9" spans="1:24" ht="21.6" customHeight="1" x14ac:dyDescent="0.15">
      <c r="A9" s="1">
        <v>2</v>
      </c>
      <c r="B9" s="42">
        <f>①コンテスト男子!F13</f>
        <v>0</v>
      </c>
      <c r="C9" s="42">
        <f>①コンテスト男子!N13</f>
        <v>0</v>
      </c>
      <c r="D9" s="42">
        <f>①コンテスト男子!V13</f>
        <v>0</v>
      </c>
      <c r="E9" s="42">
        <f>①コンテスト男子!AE13</f>
        <v>0</v>
      </c>
      <c r="G9" s="1">
        <v>2</v>
      </c>
      <c r="H9" s="42">
        <f>①コンテスト男子!AR13</f>
        <v>0</v>
      </c>
      <c r="I9" s="42">
        <f>①コンテスト男子!AZ13</f>
        <v>0</v>
      </c>
      <c r="J9" s="42">
        <f>①コンテスト男子!BH13</f>
        <v>0</v>
      </c>
      <c r="K9" s="42"/>
      <c r="M9" s="1">
        <v>2</v>
      </c>
      <c r="N9" s="42">
        <f>⑥コンテストチーム!F14</f>
        <v>0</v>
      </c>
      <c r="O9" s="42">
        <f>⑥コンテストチーム!P14</f>
        <v>0</v>
      </c>
      <c r="P9" s="55">
        <f>⑥コンテストチーム!Z14</f>
        <v>0</v>
      </c>
      <c r="Q9" s="42">
        <f>⑥コンテストチーム!AE14</f>
        <v>0</v>
      </c>
      <c r="U9" s="32"/>
      <c r="V9" s="32"/>
      <c r="W9" s="32"/>
      <c r="X9" s="32"/>
    </row>
    <row r="10" spans="1:24" ht="21.6" customHeight="1" x14ac:dyDescent="0.15">
      <c r="A10" s="1">
        <v>3</v>
      </c>
      <c r="B10" s="42">
        <f>①コンテスト男子!F14</f>
        <v>0</v>
      </c>
      <c r="C10" s="42">
        <f>①コンテスト男子!N14</f>
        <v>0</v>
      </c>
      <c r="D10" s="42">
        <f>①コンテスト男子!V14</f>
        <v>0</v>
      </c>
      <c r="E10" s="42">
        <f>①コンテスト男子!AE14</f>
        <v>0</v>
      </c>
      <c r="G10" s="1">
        <v>3</v>
      </c>
      <c r="H10" s="42">
        <f>①コンテスト男子!AR14</f>
        <v>0</v>
      </c>
      <c r="I10" s="42">
        <f>①コンテスト男子!AZ14</f>
        <v>0</v>
      </c>
      <c r="J10" s="42">
        <f>①コンテスト男子!BH14</f>
        <v>0</v>
      </c>
      <c r="K10" s="42"/>
      <c r="M10" s="1">
        <v>3</v>
      </c>
      <c r="N10" s="42">
        <f>⑥コンテストチーム!F15</f>
        <v>0</v>
      </c>
      <c r="O10" s="42">
        <f>⑥コンテストチーム!P15</f>
        <v>0</v>
      </c>
      <c r="P10" s="55">
        <f>⑥コンテストチーム!Z15</f>
        <v>0</v>
      </c>
      <c r="Q10" s="42">
        <f>⑥コンテストチーム!AE15</f>
        <v>0</v>
      </c>
      <c r="U10" s="32"/>
      <c r="V10" s="32"/>
      <c r="W10" s="32"/>
      <c r="X10" s="32"/>
    </row>
    <row r="11" spans="1:24" ht="21.6" customHeight="1" x14ac:dyDescent="0.15">
      <c r="A11" s="1">
        <v>4</v>
      </c>
      <c r="B11" s="42">
        <f>①コンテスト男子!F15</f>
        <v>0</v>
      </c>
      <c r="C11" s="42">
        <f>①コンテスト男子!N15</f>
        <v>0</v>
      </c>
      <c r="D11" s="42">
        <f>①コンテスト男子!V15</f>
        <v>0</v>
      </c>
      <c r="E11" s="42">
        <f>①コンテスト男子!AE15</f>
        <v>0</v>
      </c>
      <c r="G11" s="1">
        <v>4</v>
      </c>
      <c r="H11" s="42">
        <f>①コンテスト男子!AR15</f>
        <v>0</v>
      </c>
      <c r="I11" s="42">
        <f>①コンテスト男子!AZ15</f>
        <v>0</v>
      </c>
      <c r="J11" s="42">
        <f>①コンテスト男子!BH15</f>
        <v>0</v>
      </c>
      <c r="K11" s="42"/>
      <c r="M11" s="1">
        <v>4</v>
      </c>
      <c r="N11" s="42">
        <f>⑥コンテストチーム!F16</f>
        <v>0</v>
      </c>
      <c r="O11" s="42">
        <f>⑥コンテストチーム!P16</f>
        <v>0</v>
      </c>
      <c r="P11" s="55">
        <f>⑥コンテストチーム!Z16</f>
        <v>0</v>
      </c>
      <c r="Q11" s="42">
        <f>⑥コンテストチーム!AE16</f>
        <v>0</v>
      </c>
      <c r="U11" s="32"/>
      <c r="V11" s="32"/>
      <c r="W11" s="32"/>
      <c r="X11" s="32"/>
    </row>
    <row r="12" spans="1:24" ht="21.6" customHeight="1" x14ac:dyDescent="0.15">
      <c r="A12" s="1">
        <v>5</v>
      </c>
      <c r="B12" s="42">
        <f>①コンテスト男子!F16</f>
        <v>0</v>
      </c>
      <c r="C12" s="42">
        <f>①コンテスト男子!N16</f>
        <v>0</v>
      </c>
      <c r="D12" s="42">
        <f>①コンテスト男子!V16</f>
        <v>0</v>
      </c>
      <c r="E12" s="42">
        <f>①コンテスト男子!AE16</f>
        <v>0</v>
      </c>
      <c r="G12" s="1">
        <v>5</v>
      </c>
      <c r="H12" s="42">
        <f>①コンテスト男子!AR16</f>
        <v>0</v>
      </c>
      <c r="I12" s="42">
        <f>①コンテスト男子!AZ16</f>
        <v>0</v>
      </c>
      <c r="J12" s="42">
        <f>①コンテスト男子!BH16</f>
        <v>0</v>
      </c>
      <c r="K12" s="42"/>
      <c r="M12" s="1">
        <v>5</v>
      </c>
      <c r="N12" s="42">
        <f>⑥コンテストチーム!F17</f>
        <v>0</v>
      </c>
      <c r="O12" s="42">
        <f>⑥コンテストチーム!P17</f>
        <v>0</v>
      </c>
      <c r="P12" s="55">
        <f>⑥コンテストチーム!Z17</f>
        <v>0</v>
      </c>
      <c r="Q12" s="42">
        <f>⑥コンテストチーム!AE17</f>
        <v>0</v>
      </c>
      <c r="U12" s="32"/>
      <c r="V12" s="32"/>
      <c r="W12" s="32"/>
      <c r="X12" s="32"/>
    </row>
    <row r="13" spans="1:24" ht="21.6" customHeight="1" x14ac:dyDescent="0.15">
      <c r="A13" s="1">
        <v>6</v>
      </c>
      <c r="B13" s="42">
        <f>①コンテスト男子!F17</f>
        <v>0</v>
      </c>
      <c r="C13" s="42">
        <f>①コンテスト男子!N17</f>
        <v>0</v>
      </c>
      <c r="D13" s="42">
        <f>①コンテスト男子!V17</f>
        <v>0</v>
      </c>
      <c r="E13" s="42">
        <f>①コンテスト男子!AE17</f>
        <v>0</v>
      </c>
      <c r="G13" s="1">
        <v>6</v>
      </c>
      <c r="H13" s="42">
        <f>①コンテスト男子!AR17</f>
        <v>0</v>
      </c>
      <c r="I13" s="42">
        <f>①コンテスト男子!AZ17</f>
        <v>0</v>
      </c>
      <c r="J13" s="42">
        <f>①コンテスト男子!BH17</f>
        <v>0</v>
      </c>
      <c r="K13" s="42"/>
      <c r="M13" s="1">
        <v>6</v>
      </c>
      <c r="N13" s="42">
        <f>⑥コンテストチーム!F18</f>
        <v>0</v>
      </c>
      <c r="O13" s="42">
        <f>⑥コンテストチーム!P18</f>
        <v>0</v>
      </c>
      <c r="P13" s="55">
        <f>⑥コンテストチーム!Z18</f>
        <v>0</v>
      </c>
      <c r="Q13" s="42">
        <f>⑥コンテストチーム!AE18</f>
        <v>0</v>
      </c>
      <c r="U13" s="32"/>
      <c r="V13" s="32"/>
      <c r="W13" s="32"/>
      <c r="X13" s="32"/>
    </row>
    <row r="14" spans="1:24" ht="21.6" customHeight="1" x14ac:dyDescent="0.15">
      <c r="A14" s="1">
        <v>7</v>
      </c>
      <c r="B14" s="42">
        <f>①コンテスト男子!F18</f>
        <v>0</v>
      </c>
      <c r="C14" s="42">
        <f>①コンテスト男子!N18</f>
        <v>0</v>
      </c>
      <c r="D14" s="42">
        <f>①コンテスト男子!V18</f>
        <v>0</v>
      </c>
      <c r="E14" s="42">
        <f>①コンテスト男子!AE18</f>
        <v>0</v>
      </c>
      <c r="G14" s="1">
        <v>7</v>
      </c>
      <c r="H14" s="42">
        <f>①コンテスト男子!AR18</f>
        <v>0</v>
      </c>
      <c r="I14" s="42">
        <f>①コンテスト男子!AZ18</f>
        <v>0</v>
      </c>
      <c r="J14" s="42">
        <f>①コンテスト男子!BH18</f>
        <v>0</v>
      </c>
      <c r="K14" s="42"/>
      <c r="M14" s="1">
        <v>7</v>
      </c>
      <c r="N14" s="42">
        <f>⑥コンテストチーム!F19</f>
        <v>0</v>
      </c>
      <c r="O14" s="42">
        <f>⑥コンテストチーム!P19</f>
        <v>0</v>
      </c>
      <c r="P14" s="55">
        <f>⑥コンテストチーム!Z19</f>
        <v>0</v>
      </c>
      <c r="Q14" s="42">
        <f>⑥コンテストチーム!AE19</f>
        <v>0</v>
      </c>
      <c r="U14" s="32"/>
      <c r="V14" s="32"/>
      <c r="W14" s="32"/>
      <c r="X14" s="32"/>
    </row>
    <row r="15" spans="1:24" ht="21.6" customHeight="1" x14ac:dyDescent="0.15">
      <c r="A15" s="1">
        <v>8</v>
      </c>
      <c r="B15" s="42">
        <f>①コンテスト男子!F19</f>
        <v>0</v>
      </c>
      <c r="C15" s="42">
        <f>①コンテスト男子!N19</f>
        <v>0</v>
      </c>
      <c r="D15" s="42">
        <f>①コンテスト男子!V19</f>
        <v>0</v>
      </c>
      <c r="E15" s="42">
        <f>①コンテスト男子!AE19</f>
        <v>0</v>
      </c>
      <c r="G15" s="1">
        <v>8</v>
      </c>
      <c r="H15" s="42">
        <f>①コンテスト男子!AR19</f>
        <v>0</v>
      </c>
      <c r="I15" s="42">
        <f>①コンテスト男子!AZ19</f>
        <v>0</v>
      </c>
      <c r="J15" s="42">
        <f>①コンテスト男子!BH19</f>
        <v>0</v>
      </c>
      <c r="K15" s="42"/>
      <c r="M15" s="1">
        <v>8</v>
      </c>
      <c r="N15" s="42">
        <f>⑥コンテストチーム!F20</f>
        <v>0</v>
      </c>
      <c r="O15" s="42">
        <f>⑥コンテストチーム!P20</f>
        <v>0</v>
      </c>
      <c r="P15" s="55">
        <f>⑥コンテストチーム!Z20</f>
        <v>0</v>
      </c>
      <c r="Q15" s="42">
        <f>⑥コンテストチーム!AE20</f>
        <v>0</v>
      </c>
      <c r="T15" s="37"/>
      <c r="U15" s="32"/>
      <c r="V15" s="32"/>
      <c r="W15" s="32"/>
      <c r="X15" s="32"/>
    </row>
    <row r="16" spans="1:24" ht="21.6" customHeight="1" x14ac:dyDescent="0.15">
      <c r="A16" s="1">
        <v>9</v>
      </c>
      <c r="B16" s="42">
        <f>①コンテスト男子!F20</f>
        <v>0</v>
      </c>
      <c r="C16" s="42">
        <f>①コンテスト男子!N20</f>
        <v>0</v>
      </c>
      <c r="D16" s="42">
        <f>①コンテスト男子!V20</f>
        <v>0</v>
      </c>
      <c r="E16" s="42">
        <f>①コンテスト男子!AE20</f>
        <v>0</v>
      </c>
      <c r="G16" s="1">
        <v>9</v>
      </c>
      <c r="H16" s="42">
        <f>①コンテスト男子!AR20</f>
        <v>0</v>
      </c>
      <c r="I16" s="42">
        <f>①コンテスト男子!AZ20</f>
        <v>0</v>
      </c>
      <c r="J16" s="42">
        <f>①コンテスト男子!BH20</f>
        <v>0</v>
      </c>
      <c r="K16" s="42"/>
      <c r="M16" s="1">
        <v>9</v>
      </c>
      <c r="N16" s="42">
        <f>⑥コンテストチーム!F21</f>
        <v>0</v>
      </c>
      <c r="O16" s="42">
        <f>⑥コンテストチーム!P21</f>
        <v>0</v>
      </c>
      <c r="P16" s="55">
        <f>⑥コンテストチーム!Z21</f>
        <v>0</v>
      </c>
      <c r="Q16" s="42">
        <f>⑥コンテストチーム!AE21</f>
        <v>0</v>
      </c>
      <c r="T16" s="37"/>
      <c r="U16" s="32"/>
      <c r="V16" s="32"/>
      <c r="W16" s="32"/>
      <c r="X16" s="32"/>
    </row>
    <row r="17" spans="1:25" ht="21.6" customHeight="1" x14ac:dyDescent="0.15">
      <c r="A17" s="1">
        <v>10</v>
      </c>
      <c r="B17" s="42">
        <f>①コンテスト男子!F21</f>
        <v>0</v>
      </c>
      <c r="C17" s="42">
        <f>①コンテスト男子!N21</f>
        <v>0</v>
      </c>
      <c r="D17" s="42">
        <f>①コンテスト男子!V21</f>
        <v>0</v>
      </c>
      <c r="E17" s="42">
        <f>①コンテスト男子!AE21</f>
        <v>0</v>
      </c>
      <c r="G17" s="1">
        <v>10</v>
      </c>
      <c r="H17" s="42">
        <f>①コンテスト男子!AR21</f>
        <v>0</v>
      </c>
      <c r="I17" s="42">
        <f>①コンテスト男子!AZ21</f>
        <v>0</v>
      </c>
      <c r="J17" s="42">
        <f>①コンテスト男子!BH21</f>
        <v>0</v>
      </c>
      <c r="K17" s="42"/>
      <c r="M17" s="1">
        <v>10</v>
      </c>
      <c r="N17" s="42">
        <f>⑥コンテストチーム!F22</f>
        <v>0</v>
      </c>
      <c r="O17" s="42">
        <f>⑥コンテストチーム!P22</f>
        <v>0</v>
      </c>
      <c r="P17" s="55">
        <f>⑥コンテストチーム!Z22</f>
        <v>0</v>
      </c>
      <c r="Q17" s="42">
        <f>⑥コンテストチーム!AE22</f>
        <v>0</v>
      </c>
      <c r="T17" s="37"/>
      <c r="U17" s="32"/>
      <c r="V17" s="32"/>
      <c r="W17" s="32"/>
      <c r="X17" s="32"/>
    </row>
    <row r="18" spans="1:25" ht="21.6" customHeight="1" x14ac:dyDescent="0.15">
      <c r="M18" s="56" t="s">
        <v>26</v>
      </c>
      <c r="N18" s="42">
        <f>⑥コンテストチーム!F23</f>
        <v>0</v>
      </c>
      <c r="O18" s="42">
        <f>⑥コンテストチーム!P23</f>
        <v>0</v>
      </c>
      <c r="P18" s="55">
        <f>⑥コンテストチーム!Z23</f>
        <v>0</v>
      </c>
      <c r="Q18" s="42">
        <f>⑥コンテストチーム!AE23</f>
        <v>0</v>
      </c>
      <c r="T18" s="37"/>
      <c r="U18" s="32"/>
      <c r="V18" s="32"/>
      <c r="W18" s="32"/>
      <c r="X18" s="32"/>
    </row>
    <row r="19" spans="1:25" ht="21.6" customHeight="1" x14ac:dyDescent="0.15">
      <c r="B19" s="1" t="s">
        <v>303</v>
      </c>
      <c r="H19" s="1" t="s">
        <v>21</v>
      </c>
    </row>
    <row r="20" spans="1:25" ht="21.6" customHeight="1" x14ac:dyDescent="0.15">
      <c r="B20" s="1" t="s">
        <v>305</v>
      </c>
      <c r="H20" s="1" t="s">
        <v>308</v>
      </c>
      <c r="N20" s="57" t="s">
        <v>113</v>
      </c>
      <c r="U20" s="32"/>
      <c r="V20" s="256"/>
      <c r="W20" s="256"/>
      <c r="X20" s="256"/>
    </row>
    <row r="21" spans="1:25" ht="21.6" customHeight="1" x14ac:dyDescent="0.15">
      <c r="B21" s="32" t="s">
        <v>47</v>
      </c>
      <c r="C21" s="32" t="s">
        <v>42</v>
      </c>
      <c r="D21" s="30" t="s">
        <v>23</v>
      </c>
      <c r="E21" s="36" t="s">
        <v>48</v>
      </c>
      <c r="H21" s="32" t="s">
        <v>47</v>
      </c>
      <c r="I21" s="32" t="s">
        <v>42</v>
      </c>
      <c r="J21" s="32" t="s">
        <v>23</v>
      </c>
      <c r="K21" s="36" t="s">
        <v>48</v>
      </c>
      <c r="N21" s="1" t="s">
        <v>318</v>
      </c>
      <c r="U21" s="32"/>
      <c r="V21" s="32"/>
      <c r="W21" s="32"/>
      <c r="X21" s="32"/>
    </row>
    <row r="22" spans="1:25" ht="21.6" customHeight="1" x14ac:dyDescent="0.15">
      <c r="A22" s="1">
        <v>1</v>
      </c>
      <c r="B22" s="42">
        <f>②コンテスト女子!F12</f>
        <v>0</v>
      </c>
      <c r="C22" s="42">
        <f>②コンテスト女子!N12</f>
        <v>0</v>
      </c>
      <c r="D22" s="42">
        <f>②コンテスト女子!V12</f>
        <v>0</v>
      </c>
      <c r="E22" s="42">
        <f>②コンテスト女子!AE12</f>
        <v>0</v>
      </c>
      <c r="G22" s="1">
        <v>1</v>
      </c>
      <c r="H22" s="42">
        <f>④ジュニア個人総合!F12</f>
        <v>0</v>
      </c>
      <c r="I22" s="42">
        <f>④ジュニア個人総合!N12</f>
        <v>0</v>
      </c>
      <c r="J22" s="42">
        <f>④ジュニア個人総合!V12</f>
        <v>0</v>
      </c>
      <c r="K22" s="42">
        <f>④ジュニア個人総合!AE12</f>
        <v>0</v>
      </c>
      <c r="N22" s="32" t="s">
        <v>47</v>
      </c>
      <c r="O22" s="32" t="s">
        <v>42</v>
      </c>
      <c r="P22" s="32" t="s">
        <v>23</v>
      </c>
      <c r="Q22" s="32" t="s">
        <v>59</v>
      </c>
      <c r="U22" s="32"/>
      <c r="V22" s="32"/>
      <c r="W22" s="32"/>
      <c r="X22" s="32"/>
    </row>
    <row r="23" spans="1:25" ht="21.6" customHeight="1" x14ac:dyDescent="0.15">
      <c r="A23" s="1">
        <v>2</v>
      </c>
      <c r="B23" s="42">
        <f>②コンテスト女子!F13</f>
        <v>0</v>
      </c>
      <c r="C23" s="42">
        <f>②コンテスト女子!N13</f>
        <v>0</v>
      </c>
      <c r="D23" s="42">
        <f>②コンテスト女子!V13</f>
        <v>0</v>
      </c>
      <c r="E23" s="42">
        <f>②コンテスト女子!AE13</f>
        <v>0</v>
      </c>
      <c r="G23" s="1">
        <v>2</v>
      </c>
      <c r="H23" s="42">
        <f>④ジュニア個人総合!F13</f>
        <v>0</v>
      </c>
      <c r="I23" s="42">
        <f>④ジュニア個人総合!N13</f>
        <v>0</v>
      </c>
      <c r="J23" s="42">
        <f>④ジュニア個人総合!V13</f>
        <v>0</v>
      </c>
      <c r="K23" s="42">
        <f>④ジュニア個人総合!AE13</f>
        <v>0</v>
      </c>
      <c r="M23" s="1">
        <v>1</v>
      </c>
      <c r="N23" s="42">
        <f>⑦チャイルド団体!F13</f>
        <v>0</v>
      </c>
      <c r="O23" s="42">
        <f>⑦チャイルド団体!P13</f>
        <v>0</v>
      </c>
      <c r="P23" s="55">
        <f>⑦チャイルド団体!Z13</f>
        <v>0</v>
      </c>
      <c r="Q23" s="42">
        <f>⑦チャイルド団体!AE13</f>
        <v>0</v>
      </c>
      <c r="U23" s="32"/>
      <c r="V23" s="32"/>
      <c r="W23" s="32"/>
      <c r="X23" s="32"/>
    </row>
    <row r="24" spans="1:25" ht="21.6" customHeight="1" x14ac:dyDescent="0.15">
      <c r="A24" s="1">
        <v>3</v>
      </c>
      <c r="B24" s="42">
        <f>②コンテスト女子!F14</f>
        <v>0</v>
      </c>
      <c r="C24" s="42">
        <f>②コンテスト女子!N14</f>
        <v>0</v>
      </c>
      <c r="D24" s="42">
        <f>②コンテスト女子!V14</f>
        <v>0</v>
      </c>
      <c r="E24" s="42">
        <f>②コンテスト女子!AE14</f>
        <v>0</v>
      </c>
      <c r="H24" s="32"/>
      <c r="I24" s="32"/>
      <c r="J24" s="32"/>
      <c r="K24" s="32"/>
      <c r="M24" s="1">
        <v>2</v>
      </c>
      <c r="N24" s="42">
        <f>⑦チャイルド団体!F14</f>
        <v>0</v>
      </c>
      <c r="O24" s="42">
        <f>⑦チャイルド団体!P14</f>
        <v>0</v>
      </c>
      <c r="P24" s="55">
        <f>⑦チャイルド団体!Z14</f>
        <v>0</v>
      </c>
      <c r="Q24" s="42">
        <f>⑦チャイルド団体!AE14</f>
        <v>0</v>
      </c>
      <c r="U24" s="32"/>
      <c r="V24" s="32"/>
      <c r="W24" s="32"/>
      <c r="X24" s="32"/>
    </row>
    <row r="25" spans="1:25" ht="21.6" customHeight="1" x14ac:dyDescent="0.15">
      <c r="A25" s="1">
        <v>4</v>
      </c>
      <c r="B25" s="42">
        <f>②コンテスト女子!F15</f>
        <v>0</v>
      </c>
      <c r="C25" s="42">
        <f>②コンテスト女子!N15</f>
        <v>0</v>
      </c>
      <c r="D25" s="42">
        <f>②コンテスト女子!V15</f>
        <v>0</v>
      </c>
      <c r="E25" s="42">
        <f>②コンテスト女子!AE15</f>
        <v>0</v>
      </c>
      <c r="H25" s="1" t="s">
        <v>309</v>
      </c>
      <c r="M25" s="1">
        <v>3</v>
      </c>
      <c r="N25" s="42">
        <f>⑦チャイルド団体!F15</f>
        <v>0</v>
      </c>
      <c r="O25" s="42">
        <f>⑦チャイルド団体!P15</f>
        <v>0</v>
      </c>
      <c r="P25" s="55">
        <f>⑦チャイルド団体!Z15</f>
        <v>0</v>
      </c>
      <c r="Q25" s="42">
        <f>⑦チャイルド団体!AE15</f>
        <v>0</v>
      </c>
      <c r="U25" s="32"/>
      <c r="V25" s="32"/>
      <c r="W25" s="32"/>
      <c r="X25" s="32"/>
    </row>
    <row r="26" spans="1:25" ht="21.6" customHeight="1" x14ac:dyDescent="0.15">
      <c r="A26" s="1">
        <v>5</v>
      </c>
      <c r="B26" s="42">
        <f>②コンテスト女子!F16</f>
        <v>0</v>
      </c>
      <c r="C26" s="42">
        <f>②コンテスト女子!N16</f>
        <v>0</v>
      </c>
      <c r="D26" s="42">
        <f>②コンテスト女子!V16</f>
        <v>0</v>
      </c>
      <c r="E26" s="42">
        <f>②コンテスト女子!AE16</f>
        <v>0</v>
      </c>
      <c r="H26" s="1" t="s">
        <v>310</v>
      </c>
      <c r="M26" s="1">
        <v>4</v>
      </c>
      <c r="N26" s="42">
        <f>⑦チャイルド団体!F16</f>
        <v>0</v>
      </c>
      <c r="O26" s="42">
        <f>⑦チャイルド団体!P16</f>
        <v>0</v>
      </c>
      <c r="P26" s="55">
        <f>⑦チャイルド団体!Z16</f>
        <v>0</v>
      </c>
      <c r="Q26" s="42">
        <f>⑦チャイルド団体!AE16</f>
        <v>0</v>
      </c>
      <c r="U26" s="32"/>
      <c r="V26" s="32"/>
      <c r="W26" s="32"/>
      <c r="X26" s="32"/>
    </row>
    <row r="27" spans="1:25" ht="21.6" customHeight="1" x14ac:dyDescent="0.15">
      <c r="A27" s="1">
        <v>6</v>
      </c>
      <c r="B27" s="42">
        <f>②コンテスト女子!F17</f>
        <v>0</v>
      </c>
      <c r="C27" s="42">
        <f>②コンテスト女子!N17</f>
        <v>0</v>
      </c>
      <c r="D27" s="42">
        <f>②コンテスト女子!V17</f>
        <v>0</v>
      </c>
      <c r="E27" s="42">
        <f>②コンテスト女子!AE17</f>
        <v>0</v>
      </c>
      <c r="H27" s="32" t="s">
        <v>47</v>
      </c>
      <c r="I27" s="32" t="s">
        <v>42</v>
      </c>
      <c r="J27" s="32" t="s">
        <v>23</v>
      </c>
      <c r="K27" s="36" t="s">
        <v>48</v>
      </c>
      <c r="M27" s="1">
        <v>5</v>
      </c>
      <c r="N27" s="42">
        <f>⑦チャイルド団体!F17</f>
        <v>0</v>
      </c>
      <c r="O27" s="42">
        <f>⑦チャイルド団体!P17</f>
        <v>0</v>
      </c>
      <c r="P27" s="55">
        <f>⑦チャイルド団体!Z17</f>
        <v>0</v>
      </c>
      <c r="Q27" s="42">
        <f>⑦チャイルド団体!AE17</f>
        <v>0</v>
      </c>
      <c r="U27" s="32"/>
      <c r="V27" s="32"/>
      <c r="W27" s="32"/>
      <c r="X27" s="32"/>
    </row>
    <row r="28" spans="1:25" ht="21.6" customHeight="1" x14ac:dyDescent="0.15">
      <c r="A28" s="1">
        <v>7</v>
      </c>
      <c r="B28" s="42">
        <f>②コンテスト女子!F18</f>
        <v>0</v>
      </c>
      <c r="C28" s="42">
        <f>②コンテスト女子!N18</f>
        <v>0</v>
      </c>
      <c r="D28" s="42">
        <f>②コンテスト女子!V18</f>
        <v>0</v>
      </c>
      <c r="E28" s="42">
        <f>②コンテスト女子!AE18</f>
        <v>0</v>
      </c>
      <c r="G28" s="1">
        <v>1</v>
      </c>
      <c r="H28" s="42">
        <f>⑤ユース個人総合!F12</f>
        <v>0</v>
      </c>
      <c r="I28" s="42">
        <f>⑤ユース個人総合!N12</f>
        <v>0</v>
      </c>
      <c r="J28" s="42">
        <f>⑤ユース個人総合!V12</f>
        <v>0</v>
      </c>
      <c r="K28" s="42">
        <f>⑤ユース個人総合!AE12</f>
        <v>0</v>
      </c>
      <c r="M28" s="56" t="s">
        <v>26</v>
      </c>
      <c r="N28" s="42">
        <f>⑦チャイルド団体!F18</f>
        <v>0</v>
      </c>
      <c r="O28" s="42">
        <f>⑦チャイルド団体!P18</f>
        <v>0</v>
      </c>
      <c r="P28" s="55">
        <f>⑦チャイルド団体!Z18</f>
        <v>0</v>
      </c>
      <c r="Q28" s="42">
        <f>⑦チャイルド団体!AE18</f>
        <v>0</v>
      </c>
      <c r="T28" s="37"/>
      <c r="U28" s="32"/>
      <c r="V28" s="32"/>
      <c r="W28" s="32"/>
      <c r="X28" s="32"/>
    </row>
    <row r="29" spans="1:25" ht="21.6" customHeight="1" x14ac:dyDescent="0.15">
      <c r="B29" s="32"/>
      <c r="C29" s="32"/>
      <c r="D29" s="32"/>
      <c r="E29" s="32"/>
      <c r="G29" s="1">
        <v>2</v>
      </c>
      <c r="H29" s="42">
        <f>⑤ユース個人総合!F13</f>
        <v>0</v>
      </c>
      <c r="I29" s="42">
        <f>⑤ユース個人総合!N13</f>
        <v>0</v>
      </c>
      <c r="J29" s="42">
        <f>⑤ユース個人総合!V13</f>
        <v>0</v>
      </c>
      <c r="K29" s="42">
        <f>⑤ユース個人総合!AE13</f>
        <v>0</v>
      </c>
      <c r="N29" s="32"/>
      <c r="O29" s="32"/>
      <c r="P29" s="30"/>
      <c r="Q29" s="32"/>
      <c r="T29" s="37"/>
      <c r="U29" s="32"/>
      <c r="V29" s="32"/>
      <c r="W29" s="32"/>
      <c r="X29" s="32"/>
    </row>
    <row r="30" spans="1:25" ht="21.6" customHeight="1" x14ac:dyDescent="0.15">
      <c r="N30" s="57" t="s">
        <v>113</v>
      </c>
    </row>
    <row r="31" spans="1:25" ht="21.6" customHeight="1" x14ac:dyDescent="0.15">
      <c r="B31" s="1" t="s">
        <v>303</v>
      </c>
      <c r="H31" s="32"/>
      <c r="I31" s="32"/>
      <c r="J31" s="32"/>
      <c r="K31" s="36"/>
      <c r="N31" s="1" t="s">
        <v>319</v>
      </c>
    </row>
    <row r="32" spans="1:25" ht="21.6" customHeight="1" x14ac:dyDescent="0.15">
      <c r="B32" s="1" t="s">
        <v>306</v>
      </c>
      <c r="H32" s="32"/>
      <c r="I32" s="32"/>
      <c r="J32" s="32"/>
      <c r="K32" s="32"/>
      <c r="N32" s="32" t="s">
        <v>47</v>
      </c>
      <c r="O32" s="32" t="s">
        <v>42</v>
      </c>
      <c r="P32" s="32" t="s">
        <v>23</v>
      </c>
      <c r="Q32" s="32" t="s">
        <v>59</v>
      </c>
      <c r="X32" s="32"/>
      <c r="Y32" s="30"/>
    </row>
    <row r="33" spans="1:25" ht="21.6" customHeight="1" x14ac:dyDescent="0.15">
      <c r="B33" s="32" t="s">
        <v>47</v>
      </c>
      <c r="C33" s="32" t="s">
        <v>42</v>
      </c>
      <c r="D33" s="30" t="s">
        <v>23</v>
      </c>
      <c r="E33" s="36" t="s">
        <v>48</v>
      </c>
      <c r="H33" s="32"/>
      <c r="I33" s="32"/>
      <c r="J33" s="32"/>
      <c r="K33" s="32"/>
      <c r="M33" s="1">
        <v>1</v>
      </c>
      <c r="N33" s="42">
        <f>⑧ジュニア団体!F13</f>
        <v>0</v>
      </c>
      <c r="O33" s="42">
        <f>⑧ジュニア団体!P13</f>
        <v>0</v>
      </c>
      <c r="P33" s="55">
        <f>⑧ジュニア団体!Z13</f>
        <v>0</v>
      </c>
      <c r="Q33" s="42">
        <f>⑧ジュニア団体!AE13</f>
        <v>0</v>
      </c>
      <c r="U33" s="32"/>
      <c r="V33" s="256"/>
      <c r="W33" s="256"/>
      <c r="X33" s="256"/>
      <c r="Y33" s="256"/>
    </row>
    <row r="34" spans="1:25" ht="21.6" customHeight="1" x14ac:dyDescent="0.15">
      <c r="A34" s="1">
        <v>1</v>
      </c>
      <c r="B34" s="42">
        <f>②コンテスト女子!AP12</f>
        <v>0</v>
      </c>
      <c r="C34" s="42">
        <f>②コンテスト女子!AX12</f>
        <v>0</v>
      </c>
      <c r="D34" s="42">
        <f>②コンテスト女子!BF12</f>
        <v>0</v>
      </c>
      <c r="E34" s="42">
        <f>②コンテスト女子!BO12</f>
        <v>0</v>
      </c>
      <c r="H34" s="32"/>
      <c r="I34" s="32"/>
      <c r="J34" s="32"/>
      <c r="K34" s="32"/>
      <c r="M34" s="1">
        <v>2</v>
      </c>
      <c r="N34" s="42">
        <f>⑧ジュニア団体!F14</f>
        <v>0</v>
      </c>
      <c r="O34" s="42">
        <f>⑧ジュニア団体!P14</f>
        <v>0</v>
      </c>
      <c r="P34" s="55">
        <f>⑧ジュニア団体!Z14</f>
        <v>0</v>
      </c>
      <c r="Q34" s="42">
        <f>⑧ジュニア団体!AE14</f>
        <v>0</v>
      </c>
      <c r="R34" s="32"/>
      <c r="U34" s="32"/>
      <c r="V34" s="32"/>
      <c r="W34" s="32"/>
      <c r="X34" s="32"/>
      <c r="Y34" s="32"/>
    </row>
    <row r="35" spans="1:25" ht="21.6" customHeight="1" x14ac:dyDescent="0.15">
      <c r="A35" s="1">
        <v>2</v>
      </c>
      <c r="B35" s="42">
        <f>②コンテスト女子!AP13</f>
        <v>0</v>
      </c>
      <c r="C35" s="42">
        <f>②コンテスト女子!AX13</f>
        <v>0</v>
      </c>
      <c r="D35" s="42">
        <f>②コンテスト女子!BF13</f>
        <v>0</v>
      </c>
      <c r="E35" s="42">
        <f>②コンテスト女子!BO13</f>
        <v>0</v>
      </c>
      <c r="H35" s="32"/>
      <c r="I35" s="32"/>
      <c r="J35" s="32"/>
      <c r="K35" s="32"/>
      <c r="M35" s="1">
        <v>3</v>
      </c>
      <c r="N35" s="42">
        <f>⑧ジュニア団体!F15</f>
        <v>0</v>
      </c>
      <c r="O35" s="42">
        <f>⑧ジュニア団体!P15</f>
        <v>0</v>
      </c>
      <c r="P35" s="55">
        <f>⑧ジュニア団体!Z15</f>
        <v>0</v>
      </c>
      <c r="Q35" s="42">
        <f>⑧ジュニア団体!AE15</f>
        <v>0</v>
      </c>
      <c r="R35" s="32"/>
      <c r="U35" s="32"/>
      <c r="V35" s="32"/>
      <c r="W35" s="32"/>
      <c r="X35" s="32"/>
      <c r="Y35" s="32"/>
    </row>
    <row r="36" spans="1:25" ht="21.6" customHeight="1" x14ac:dyDescent="0.15">
      <c r="A36" s="1">
        <v>3</v>
      </c>
      <c r="B36" s="42">
        <f>②コンテスト女子!AP14</f>
        <v>0</v>
      </c>
      <c r="C36" s="42">
        <f>②コンテスト女子!AX14</f>
        <v>0</v>
      </c>
      <c r="D36" s="42">
        <f>②コンテスト女子!BF14</f>
        <v>0</v>
      </c>
      <c r="E36" s="42">
        <f>②コンテスト女子!BO14</f>
        <v>0</v>
      </c>
      <c r="H36" s="32"/>
      <c r="I36" s="32"/>
      <c r="J36" s="32"/>
      <c r="K36" s="32"/>
      <c r="M36" s="1">
        <v>4</v>
      </c>
      <c r="N36" s="42">
        <f>⑧ジュニア団体!F16</f>
        <v>0</v>
      </c>
      <c r="O36" s="42">
        <f>⑧ジュニア団体!P16</f>
        <v>0</v>
      </c>
      <c r="P36" s="55">
        <f>⑧ジュニア団体!Z16</f>
        <v>0</v>
      </c>
      <c r="Q36" s="42">
        <f>⑧ジュニア団体!AE16</f>
        <v>0</v>
      </c>
      <c r="R36" s="32"/>
      <c r="U36" s="32"/>
      <c r="V36" s="32"/>
      <c r="W36" s="32"/>
      <c r="X36" s="32"/>
      <c r="Y36" s="32"/>
    </row>
    <row r="37" spans="1:25" ht="21.6" customHeight="1" x14ac:dyDescent="0.15">
      <c r="A37" s="1">
        <v>4</v>
      </c>
      <c r="B37" s="42">
        <f>②コンテスト女子!AP15</f>
        <v>0</v>
      </c>
      <c r="C37" s="42">
        <f>②コンテスト女子!AX15</f>
        <v>0</v>
      </c>
      <c r="D37" s="42">
        <f>②コンテスト女子!BF15</f>
        <v>0</v>
      </c>
      <c r="E37" s="42">
        <f>②コンテスト女子!BO15</f>
        <v>0</v>
      </c>
      <c r="H37" s="32"/>
      <c r="I37" s="32"/>
      <c r="J37" s="32"/>
      <c r="K37" s="32"/>
      <c r="M37" s="1">
        <v>5</v>
      </c>
      <c r="N37" s="42">
        <f>⑧ジュニア団体!F17</f>
        <v>0</v>
      </c>
      <c r="O37" s="42">
        <f>⑧ジュニア団体!P17</f>
        <v>0</v>
      </c>
      <c r="P37" s="55">
        <f>⑧ジュニア団体!Z17</f>
        <v>0</v>
      </c>
      <c r="Q37" s="42">
        <f>⑧ジュニア団体!AE17</f>
        <v>0</v>
      </c>
      <c r="R37" s="32"/>
      <c r="U37" s="32"/>
      <c r="V37" s="32"/>
      <c r="W37" s="32"/>
      <c r="X37" s="32"/>
      <c r="Y37" s="32"/>
    </row>
    <row r="38" spans="1:25" ht="21.6" customHeight="1" x14ac:dyDescent="0.15">
      <c r="A38" s="1">
        <v>5</v>
      </c>
      <c r="B38" s="42">
        <f>②コンテスト女子!AP16</f>
        <v>0</v>
      </c>
      <c r="C38" s="42">
        <f>②コンテスト女子!AX16</f>
        <v>0</v>
      </c>
      <c r="D38" s="42">
        <f>②コンテスト女子!BF16</f>
        <v>0</v>
      </c>
      <c r="E38" s="42">
        <f>②コンテスト女子!BO16</f>
        <v>0</v>
      </c>
      <c r="H38" s="32"/>
      <c r="I38" s="32"/>
      <c r="J38" s="32"/>
      <c r="K38" s="32"/>
      <c r="M38" s="56" t="s">
        <v>26</v>
      </c>
      <c r="N38" s="42">
        <f>⑧ジュニア団体!F18</f>
        <v>0</v>
      </c>
      <c r="O38" s="42">
        <f>⑧ジュニア団体!P18</f>
        <v>0</v>
      </c>
      <c r="P38" s="55">
        <f>⑧ジュニア団体!Z18</f>
        <v>0</v>
      </c>
      <c r="Q38" s="42">
        <f>⑧ジュニア団体!AE18</f>
        <v>0</v>
      </c>
      <c r="R38" s="32"/>
      <c r="U38" s="32"/>
      <c r="V38" s="32"/>
      <c r="W38" s="32"/>
      <c r="X38" s="32"/>
      <c r="Y38" s="32"/>
    </row>
    <row r="39" spans="1:25" ht="21.6" customHeight="1" x14ac:dyDescent="0.15">
      <c r="A39" s="1">
        <v>6</v>
      </c>
      <c r="B39" s="42">
        <f>②コンテスト女子!AP17</f>
        <v>0</v>
      </c>
      <c r="C39" s="42">
        <f>②コンテスト女子!AX17</f>
        <v>0</v>
      </c>
      <c r="D39" s="42">
        <f>②コンテスト女子!BF17</f>
        <v>0</v>
      </c>
      <c r="E39" s="42">
        <f>②コンテスト女子!BO17</f>
        <v>0</v>
      </c>
      <c r="H39" s="32"/>
      <c r="I39" s="32"/>
      <c r="J39" s="32"/>
      <c r="K39" s="32"/>
      <c r="R39" s="32"/>
      <c r="U39" s="32"/>
      <c r="V39" s="32"/>
      <c r="W39" s="32"/>
      <c r="X39" s="32"/>
      <c r="Y39" s="32"/>
    </row>
    <row r="40" spans="1:25" ht="21.6" customHeight="1" x14ac:dyDescent="0.15">
      <c r="A40" s="1">
        <v>7</v>
      </c>
      <c r="B40" s="42">
        <f>②コンテスト女子!AP18</f>
        <v>0</v>
      </c>
      <c r="C40" s="42">
        <f>②コンテスト女子!AX18</f>
        <v>0</v>
      </c>
      <c r="D40" s="42">
        <f>②コンテスト女子!BF18</f>
        <v>0</v>
      </c>
      <c r="E40" s="42">
        <f>②コンテスト女子!BO18</f>
        <v>0</v>
      </c>
      <c r="N40" s="57" t="s">
        <v>113</v>
      </c>
      <c r="R40" s="32"/>
      <c r="U40" s="32"/>
      <c r="V40" s="32"/>
      <c r="W40" s="32"/>
      <c r="X40" s="32"/>
      <c r="Y40" s="32"/>
    </row>
    <row r="41" spans="1:25" ht="21.6" customHeight="1" x14ac:dyDescent="0.15">
      <c r="B41" s="32"/>
      <c r="C41" s="32"/>
      <c r="D41" s="32"/>
      <c r="E41" s="32"/>
      <c r="N41" s="1" t="s">
        <v>320</v>
      </c>
      <c r="R41" s="32"/>
      <c r="U41" s="32"/>
      <c r="V41" s="32"/>
      <c r="W41" s="32"/>
      <c r="X41" s="32"/>
      <c r="Y41" s="32"/>
    </row>
    <row r="42" spans="1:25" ht="21.6" customHeight="1" x14ac:dyDescent="0.15">
      <c r="N42" s="32" t="s">
        <v>47</v>
      </c>
      <c r="O42" s="32" t="s">
        <v>42</v>
      </c>
      <c r="P42" s="32" t="s">
        <v>23</v>
      </c>
      <c r="Q42" s="32" t="s">
        <v>59</v>
      </c>
      <c r="R42" s="32"/>
      <c r="U42" s="32"/>
      <c r="V42" s="32"/>
      <c r="W42" s="32"/>
      <c r="X42" s="32"/>
      <c r="Y42" s="32"/>
    </row>
    <row r="43" spans="1:25" ht="21.6" customHeight="1" x14ac:dyDescent="0.15">
      <c r="B43" s="1" t="s">
        <v>303</v>
      </c>
      <c r="H43" s="32"/>
      <c r="I43" s="32"/>
      <c r="J43" s="32"/>
      <c r="K43" s="32"/>
      <c r="M43" s="1">
        <v>1</v>
      </c>
      <c r="N43" s="42">
        <f>⑨ユース団体!F13</f>
        <v>0</v>
      </c>
      <c r="O43" s="42">
        <f>⑨ユース団体!P13</f>
        <v>0</v>
      </c>
      <c r="P43" s="55">
        <f>⑨ユース団体!Z13</f>
        <v>0</v>
      </c>
      <c r="Q43" s="42">
        <f>⑨ユース団体!AE13</f>
        <v>0</v>
      </c>
      <c r="R43" s="32"/>
      <c r="U43" s="32"/>
      <c r="V43" s="32"/>
      <c r="W43" s="32"/>
      <c r="X43" s="32"/>
      <c r="Y43" s="32"/>
    </row>
    <row r="44" spans="1:25" ht="21.6" customHeight="1" x14ac:dyDescent="0.15">
      <c r="B44" s="1" t="s">
        <v>304</v>
      </c>
      <c r="H44" s="32"/>
      <c r="I44" s="32"/>
      <c r="J44" s="32"/>
      <c r="K44" s="32"/>
      <c r="M44" s="1">
        <v>2</v>
      </c>
      <c r="N44" s="42">
        <f>⑨ユース団体!F14</f>
        <v>0</v>
      </c>
      <c r="O44" s="42">
        <f>⑨ユース団体!P14</f>
        <v>0</v>
      </c>
      <c r="P44" s="55">
        <f>⑨ユース団体!Z14</f>
        <v>0</v>
      </c>
      <c r="Q44" s="42">
        <f>⑨ユース団体!AE14</f>
        <v>0</v>
      </c>
      <c r="R44" s="32"/>
      <c r="U44" s="32"/>
      <c r="V44" s="32"/>
      <c r="W44" s="32"/>
      <c r="X44" s="32"/>
      <c r="Y44" s="32"/>
    </row>
    <row r="45" spans="1:25" ht="21.6" customHeight="1" x14ac:dyDescent="0.15">
      <c r="B45" s="32" t="s">
        <v>47</v>
      </c>
      <c r="C45" s="32" t="s">
        <v>42</v>
      </c>
      <c r="D45" s="36" t="s">
        <v>307</v>
      </c>
      <c r="E45" s="36" t="s">
        <v>48</v>
      </c>
      <c r="H45" s="32"/>
      <c r="I45" s="32"/>
      <c r="J45" s="32"/>
      <c r="K45" s="32"/>
      <c r="M45" s="1">
        <v>3</v>
      </c>
      <c r="N45" s="42">
        <f>⑨ユース団体!F15</f>
        <v>0</v>
      </c>
      <c r="O45" s="42">
        <f>⑨ユース団体!P15</f>
        <v>0</v>
      </c>
      <c r="P45" s="55">
        <f>⑨ユース団体!Z15</f>
        <v>0</v>
      </c>
      <c r="Q45" s="42">
        <f>⑨ユース団体!AE15</f>
        <v>0</v>
      </c>
      <c r="R45" s="32"/>
      <c r="U45" s="32"/>
      <c r="V45" s="32"/>
      <c r="W45" s="32"/>
      <c r="X45" s="32"/>
      <c r="Y45" s="32"/>
    </row>
    <row r="46" spans="1:25" ht="21.6" customHeight="1" x14ac:dyDescent="0.15">
      <c r="A46" s="1">
        <v>1</v>
      </c>
      <c r="B46" s="42">
        <f>③コンテスト中高生!F12</f>
        <v>0</v>
      </c>
      <c r="C46" s="42">
        <f>③コンテスト中高生!N12</f>
        <v>0</v>
      </c>
      <c r="D46" s="42">
        <f>③コンテスト中高生!V12</f>
        <v>0</v>
      </c>
      <c r="E46" s="42">
        <f>③コンテスト中高生!Y12</f>
        <v>0</v>
      </c>
      <c r="H46" s="32"/>
      <c r="I46" s="32"/>
      <c r="J46" s="32"/>
      <c r="K46" s="32"/>
      <c r="M46" s="1">
        <v>4</v>
      </c>
      <c r="N46" s="42">
        <f>⑨ユース団体!F16</f>
        <v>0</v>
      </c>
      <c r="O46" s="42">
        <f>⑨ユース団体!P16</f>
        <v>0</v>
      </c>
      <c r="P46" s="55">
        <f>⑨ユース団体!Z16</f>
        <v>0</v>
      </c>
      <c r="Q46" s="42">
        <f>⑨ユース団体!AE16</f>
        <v>0</v>
      </c>
      <c r="R46" s="32"/>
      <c r="U46" s="32"/>
      <c r="V46" s="32"/>
      <c r="W46" s="32"/>
      <c r="X46" s="32"/>
      <c r="Y46" s="32"/>
    </row>
    <row r="47" spans="1:25" ht="21.6" customHeight="1" x14ac:dyDescent="0.15">
      <c r="A47" s="1">
        <v>2</v>
      </c>
      <c r="B47" s="42">
        <f>③コンテスト中高生!F13</f>
        <v>0</v>
      </c>
      <c r="C47" s="42">
        <f>③コンテスト中高生!N13</f>
        <v>0</v>
      </c>
      <c r="D47" s="42">
        <f>③コンテスト中高生!V13</f>
        <v>0</v>
      </c>
      <c r="E47" s="42">
        <f>③コンテスト中高生!Y13</f>
        <v>0</v>
      </c>
      <c r="H47" s="32"/>
      <c r="I47" s="32"/>
      <c r="J47" s="32"/>
      <c r="K47" s="32"/>
      <c r="M47" s="1">
        <v>5</v>
      </c>
      <c r="N47" s="42">
        <f>⑨ユース団体!F17</f>
        <v>0</v>
      </c>
      <c r="O47" s="42">
        <f>⑨ユース団体!P17</f>
        <v>0</v>
      </c>
      <c r="P47" s="55">
        <f>⑨ユース団体!Z17</f>
        <v>0</v>
      </c>
      <c r="Q47" s="42">
        <f>⑨ユース団体!AE17</f>
        <v>0</v>
      </c>
      <c r="R47" s="32"/>
      <c r="U47" s="32"/>
      <c r="V47" s="32"/>
      <c r="W47" s="32"/>
      <c r="X47" s="32"/>
      <c r="Y47" s="32"/>
    </row>
    <row r="48" spans="1:25" ht="21.6" customHeight="1" x14ac:dyDescent="0.15">
      <c r="A48" s="1">
        <v>3</v>
      </c>
      <c r="B48" s="42">
        <f>③コンテスト中高生!F14</f>
        <v>0</v>
      </c>
      <c r="C48" s="42">
        <f>③コンテスト中高生!N14</f>
        <v>0</v>
      </c>
      <c r="D48" s="42">
        <f>③コンテスト中高生!V14</f>
        <v>0</v>
      </c>
      <c r="E48" s="42">
        <f>③コンテスト中高生!Y14</f>
        <v>0</v>
      </c>
      <c r="H48" s="32"/>
      <c r="I48" s="32"/>
      <c r="J48" s="32"/>
      <c r="K48" s="32"/>
      <c r="M48" s="56" t="s">
        <v>26</v>
      </c>
      <c r="N48" s="42">
        <f>⑨ユース団体!F18</f>
        <v>0</v>
      </c>
      <c r="O48" s="42">
        <f>⑨ユース団体!P18</f>
        <v>0</v>
      </c>
      <c r="P48" s="55">
        <f>⑨ユース団体!Z18</f>
        <v>0</v>
      </c>
      <c r="Q48" s="42">
        <f>⑨ユース団体!AE18</f>
        <v>0</v>
      </c>
      <c r="R48" s="32"/>
      <c r="U48" s="32"/>
      <c r="V48" s="32"/>
      <c r="W48" s="32"/>
      <c r="X48" s="32"/>
      <c r="Y48" s="32"/>
    </row>
    <row r="49" spans="1:25" ht="21.6" customHeight="1" x14ac:dyDescent="0.15">
      <c r="A49" s="1">
        <v>4</v>
      </c>
      <c r="B49" s="42">
        <f>③コンテスト中高生!F15</f>
        <v>0</v>
      </c>
      <c r="C49" s="42">
        <f>③コンテスト中高生!N15</f>
        <v>0</v>
      </c>
      <c r="D49" s="42">
        <f>③コンテスト中高生!V15</f>
        <v>0</v>
      </c>
      <c r="E49" s="42">
        <f>③コンテスト中高生!Y15</f>
        <v>0</v>
      </c>
      <c r="H49" s="32"/>
      <c r="I49" s="32"/>
      <c r="J49" s="32"/>
      <c r="K49" s="32"/>
      <c r="N49" s="32"/>
      <c r="O49" s="32"/>
      <c r="P49" s="30"/>
      <c r="Q49" s="32"/>
      <c r="R49" s="32"/>
      <c r="U49" s="32"/>
      <c r="V49" s="32"/>
      <c r="W49" s="32"/>
      <c r="X49" s="32"/>
      <c r="Y49" s="32"/>
    </row>
    <row r="50" spans="1:25" ht="21.6" customHeight="1" x14ac:dyDescent="0.15">
      <c r="A50" s="1">
        <v>5</v>
      </c>
      <c r="B50" s="42">
        <f>③コンテスト中高生!F16</f>
        <v>0</v>
      </c>
      <c r="C50" s="42">
        <f>③コンテスト中高生!N16</f>
        <v>0</v>
      </c>
      <c r="D50" s="42">
        <f>③コンテスト中高生!V16</f>
        <v>0</v>
      </c>
      <c r="E50" s="42">
        <f>③コンテスト中高生!Y16</f>
        <v>0</v>
      </c>
      <c r="H50" s="32"/>
      <c r="I50" s="32"/>
      <c r="J50" s="32"/>
      <c r="K50" s="32"/>
      <c r="U50" s="32"/>
      <c r="V50" s="32"/>
      <c r="W50" s="32"/>
      <c r="X50" s="32"/>
      <c r="Y50" s="32"/>
    </row>
    <row r="51" spans="1:25" ht="21.6" customHeight="1" x14ac:dyDescent="0.15">
      <c r="A51" s="1">
        <v>6</v>
      </c>
      <c r="B51" s="42">
        <f>③コンテスト中高生!F17</f>
        <v>0</v>
      </c>
      <c r="C51" s="42">
        <f>③コンテスト中高生!N17</f>
        <v>0</v>
      </c>
      <c r="D51" s="42">
        <f>③コンテスト中高生!V17</f>
        <v>0</v>
      </c>
      <c r="E51" s="42">
        <f>③コンテスト中高生!Y17</f>
        <v>0</v>
      </c>
      <c r="H51" s="32"/>
      <c r="I51" s="32"/>
      <c r="J51" s="32"/>
      <c r="K51" s="32"/>
      <c r="U51" s="32"/>
      <c r="V51" s="32"/>
      <c r="W51" s="32"/>
      <c r="X51" s="32"/>
      <c r="Y51" s="32"/>
    </row>
    <row r="52" spans="1:25" ht="21.6" customHeight="1" x14ac:dyDescent="0.15">
      <c r="A52" s="1">
        <v>7</v>
      </c>
      <c r="B52" s="42">
        <f>③コンテスト中高生!F18</f>
        <v>0</v>
      </c>
      <c r="C52" s="42">
        <f>③コンテスト中高生!N18</f>
        <v>0</v>
      </c>
      <c r="D52" s="42">
        <f>③コンテスト中高生!V18</f>
        <v>0</v>
      </c>
      <c r="E52" s="42">
        <f>③コンテスト中高生!Y18</f>
        <v>0</v>
      </c>
      <c r="H52" s="32"/>
      <c r="I52" s="32"/>
      <c r="J52" s="32"/>
      <c r="K52" s="32"/>
      <c r="N52" s="32"/>
      <c r="O52" s="32"/>
      <c r="P52" s="32"/>
      <c r="Q52" s="32"/>
      <c r="U52" s="32"/>
      <c r="V52" s="32"/>
      <c r="W52" s="32"/>
      <c r="X52" s="32"/>
      <c r="Y52" s="32"/>
    </row>
    <row r="53" spans="1:25" ht="21.6" customHeight="1" x14ac:dyDescent="0.15">
      <c r="B53" s="32"/>
      <c r="C53" s="32"/>
      <c r="D53" s="32"/>
      <c r="E53" s="32"/>
      <c r="H53" s="32"/>
      <c r="I53" s="32"/>
      <c r="J53" s="32"/>
      <c r="K53" s="32"/>
      <c r="N53" s="32"/>
      <c r="O53" s="32"/>
      <c r="P53" s="30"/>
      <c r="Q53" s="32"/>
      <c r="R53" s="32"/>
      <c r="U53" s="32"/>
      <c r="V53" s="32"/>
      <c r="W53" s="32"/>
      <c r="X53" s="32"/>
      <c r="Y53" s="32"/>
    </row>
    <row r="54" spans="1:25" ht="21.6" customHeight="1" x14ac:dyDescent="0.15">
      <c r="H54" s="32"/>
      <c r="I54" s="32"/>
      <c r="J54" s="32"/>
      <c r="K54" s="32"/>
      <c r="N54" s="32"/>
      <c r="O54" s="32"/>
      <c r="P54" s="30"/>
      <c r="Q54" s="32"/>
      <c r="R54" s="32"/>
      <c r="U54" s="32"/>
      <c r="V54" s="32"/>
      <c r="W54" s="32"/>
      <c r="X54" s="32"/>
      <c r="Y54" s="32"/>
    </row>
    <row r="55" spans="1:25" ht="21.6" customHeight="1" x14ac:dyDescent="0.15">
      <c r="H55" s="32"/>
      <c r="I55" s="32"/>
      <c r="J55" s="32"/>
      <c r="K55" s="32"/>
      <c r="N55" s="32"/>
      <c r="O55" s="32"/>
      <c r="P55" s="30"/>
      <c r="Q55" s="32"/>
      <c r="R55" s="32"/>
      <c r="U55" s="32"/>
      <c r="V55" s="32"/>
      <c r="W55" s="32"/>
      <c r="X55" s="32"/>
      <c r="Y55" s="32"/>
    </row>
    <row r="56" spans="1:25" ht="21.6" customHeight="1" x14ac:dyDescent="0.15">
      <c r="H56" s="32"/>
      <c r="I56" s="32"/>
      <c r="J56" s="32"/>
      <c r="K56" s="32"/>
      <c r="N56" s="32"/>
      <c r="O56" s="32"/>
      <c r="P56" s="30"/>
      <c r="Q56" s="32"/>
      <c r="R56" s="32"/>
      <c r="U56" s="32"/>
      <c r="V56" s="32"/>
      <c r="W56" s="32"/>
      <c r="X56" s="32"/>
      <c r="Y56" s="32"/>
    </row>
    <row r="57" spans="1:25" ht="21.6" customHeight="1" x14ac:dyDescent="0.15">
      <c r="B57" s="32"/>
      <c r="C57" s="32"/>
      <c r="D57" s="36"/>
      <c r="E57" s="36"/>
      <c r="H57" s="32"/>
      <c r="I57" s="32"/>
      <c r="J57" s="32"/>
      <c r="K57" s="32"/>
      <c r="N57" s="32"/>
      <c r="O57" s="32"/>
      <c r="P57" s="30"/>
      <c r="Q57" s="32"/>
      <c r="R57" s="32"/>
      <c r="U57" s="32"/>
      <c r="V57" s="32"/>
      <c r="W57" s="32"/>
      <c r="X57" s="32"/>
      <c r="Y57" s="32"/>
    </row>
    <row r="58" spans="1:25" ht="21.6" customHeight="1" x14ac:dyDescent="0.15">
      <c r="B58" s="32"/>
      <c r="C58" s="32"/>
      <c r="D58" s="32"/>
      <c r="E58" s="32"/>
      <c r="H58" s="32"/>
      <c r="I58" s="32"/>
      <c r="J58" s="32"/>
      <c r="K58" s="32"/>
      <c r="N58" s="32"/>
      <c r="O58" s="32"/>
      <c r="P58" s="30"/>
      <c r="Q58" s="32"/>
      <c r="R58" s="32"/>
      <c r="U58" s="32"/>
      <c r="V58" s="32"/>
      <c r="W58" s="32"/>
      <c r="X58" s="32"/>
      <c r="Y58" s="32"/>
    </row>
    <row r="59" spans="1:25" ht="21.6" customHeight="1" x14ac:dyDescent="0.15">
      <c r="B59" s="32"/>
      <c r="C59" s="32"/>
      <c r="D59" s="32"/>
      <c r="E59" s="32"/>
      <c r="H59" s="32"/>
      <c r="I59" s="32"/>
      <c r="J59" s="32"/>
      <c r="K59" s="32"/>
      <c r="N59" s="32"/>
      <c r="O59" s="32"/>
      <c r="P59" s="30"/>
      <c r="Q59" s="32"/>
      <c r="R59" s="32"/>
      <c r="U59" s="32"/>
      <c r="V59" s="32"/>
      <c r="W59" s="32"/>
      <c r="X59" s="32"/>
      <c r="Y59" s="32"/>
    </row>
    <row r="60" spans="1:25" ht="21.6" customHeight="1" x14ac:dyDescent="0.15">
      <c r="B60" s="32"/>
      <c r="C60" s="32"/>
      <c r="D60" s="32"/>
      <c r="E60" s="32"/>
      <c r="N60" s="32"/>
      <c r="O60" s="32"/>
      <c r="P60" s="30"/>
      <c r="Q60" s="32"/>
      <c r="R60" s="32"/>
      <c r="U60" s="32"/>
      <c r="V60" s="32"/>
      <c r="W60" s="32"/>
      <c r="X60" s="32"/>
      <c r="Y60" s="32"/>
    </row>
    <row r="61" spans="1:25" ht="21.6" customHeight="1" x14ac:dyDescent="0.15">
      <c r="B61" s="32"/>
      <c r="C61" s="32"/>
      <c r="D61" s="32"/>
      <c r="E61" s="32"/>
      <c r="N61" s="32"/>
      <c r="O61" s="32"/>
      <c r="P61" s="30"/>
      <c r="Q61" s="32"/>
      <c r="R61" s="32"/>
      <c r="U61" s="32"/>
      <c r="V61" s="32"/>
      <c r="W61" s="32"/>
      <c r="X61" s="32"/>
      <c r="Y61" s="32"/>
    </row>
    <row r="62" spans="1:25" ht="21.6" customHeight="1" x14ac:dyDescent="0.15">
      <c r="B62" s="32"/>
      <c r="C62" s="32"/>
      <c r="D62" s="32"/>
      <c r="E62" s="32"/>
      <c r="H62" s="32"/>
      <c r="I62" s="32"/>
      <c r="J62" s="32"/>
      <c r="K62" s="32"/>
      <c r="R62" s="32"/>
      <c r="U62" s="32"/>
      <c r="V62" s="32"/>
      <c r="W62" s="32"/>
      <c r="X62" s="32"/>
      <c r="Y62" s="32"/>
    </row>
    <row r="63" spans="1:25" ht="21.6" customHeight="1" x14ac:dyDescent="0.15">
      <c r="B63" s="32"/>
      <c r="C63" s="32"/>
      <c r="D63" s="32"/>
      <c r="E63" s="32"/>
      <c r="H63" s="32"/>
      <c r="I63" s="32"/>
      <c r="J63" s="32"/>
      <c r="K63" s="32"/>
      <c r="R63" s="32"/>
      <c r="U63" s="32"/>
      <c r="V63" s="32"/>
      <c r="W63" s="32"/>
      <c r="X63" s="32"/>
      <c r="Y63" s="32"/>
    </row>
    <row r="64" spans="1:25" ht="21.6" customHeight="1" x14ac:dyDescent="0.15">
      <c r="B64" s="32"/>
      <c r="C64" s="32"/>
      <c r="D64" s="32"/>
      <c r="E64" s="32"/>
      <c r="H64" s="32"/>
      <c r="I64" s="32"/>
      <c r="J64" s="32"/>
      <c r="K64" s="32"/>
      <c r="N64" s="32"/>
      <c r="O64" s="32"/>
      <c r="P64" s="32"/>
      <c r="Q64" s="32"/>
      <c r="R64" s="32"/>
      <c r="U64" s="32"/>
      <c r="V64" s="32"/>
      <c r="W64" s="32"/>
      <c r="X64" s="32"/>
      <c r="Y64" s="32"/>
    </row>
    <row r="65" spans="2:25" ht="21.6" customHeight="1" x14ac:dyDescent="0.15">
      <c r="B65" s="32"/>
      <c r="C65" s="32"/>
      <c r="D65" s="32"/>
      <c r="E65" s="32"/>
      <c r="H65" s="32"/>
      <c r="I65" s="32"/>
      <c r="J65" s="32"/>
      <c r="K65" s="32"/>
      <c r="N65" s="32"/>
      <c r="O65" s="32"/>
      <c r="P65" s="30"/>
      <c r="Q65" s="32"/>
      <c r="R65" s="32"/>
    </row>
    <row r="66" spans="2:25" ht="21.6" customHeight="1" x14ac:dyDescent="0.15">
      <c r="H66" s="32"/>
      <c r="I66" s="32"/>
      <c r="J66" s="32"/>
      <c r="K66" s="32"/>
      <c r="N66" s="32"/>
      <c r="O66" s="32"/>
      <c r="P66" s="30"/>
      <c r="Q66" s="32"/>
      <c r="R66" s="32"/>
    </row>
    <row r="67" spans="2:25" ht="21.6" customHeight="1" x14ac:dyDescent="0.15">
      <c r="H67" s="32"/>
      <c r="I67" s="32"/>
      <c r="J67" s="32"/>
      <c r="K67" s="32"/>
      <c r="N67" s="32"/>
      <c r="O67" s="32"/>
      <c r="P67" s="30"/>
      <c r="Q67" s="32"/>
      <c r="R67" s="32"/>
    </row>
    <row r="68" spans="2:25" ht="21.6" customHeight="1" x14ac:dyDescent="0.15">
      <c r="H68" s="32"/>
      <c r="I68" s="32"/>
      <c r="J68" s="32"/>
      <c r="K68" s="32"/>
      <c r="N68" s="32"/>
      <c r="O68" s="32"/>
      <c r="P68" s="30"/>
      <c r="Q68" s="32"/>
      <c r="R68" s="32"/>
    </row>
    <row r="69" spans="2:25" ht="21.6" customHeight="1" x14ac:dyDescent="0.15">
      <c r="B69" s="32"/>
      <c r="C69" s="32"/>
      <c r="D69" s="30"/>
      <c r="H69" s="32"/>
      <c r="I69" s="32"/>
      <c r="J69" s="32"/>
      <c r="K69" s="32"/>
      <c r="N69" s="32"/>
      <c r="O69" s="32"/>
      <c r="P69" s="30"/>
      <c r="Q69" s="32"/>
      <c r="R69" s="32"/>
    </row>
    <row r="70" spans="2:25" ht="21.6" customHeight="1" x14ac:dyDescent="0.15">
      <c r="B70" s="32"/>
      <c r="C70" s="32"/>
      <c r="D70" s="32"/>
      <c r="H70" s="32"/>
      <c r="I70" s="32"/>
      <c r="J70" s="32"/>
      <c r="K70" s="32"/>
      <c r="N70" s="32"/>
      <c r="O70" s="32"/>
      <c r="P70" s="30"/>
      <c r="Q70" s="32"/>
    </row>
    <row r="71" spans="2:25" ht="21.6" customHeight="1" x14ac:dyDescent="0.15">
      <c r="B71" s="32"/>
      <c r="C71" s="32"/>
      <c r="D71" s="32"/>
      <c r="H71" s="32"/>
      <c r="I71" s="32"/>
      <c r="J71" s="32"/>
      <c r="K71" s="32"/>
      <c r="N71" s="32"/>
      <c r="O71" s="32"/>
      <c r="P71" s="30"/>
      <c r="Q71" s="32"/>
    </row>
    <row r="72" spans="2:25" ht="21.6" customHeight="1" x14ac:dyDescent="0.15">
      <c r="B72" s="32"/>
      <c r="C72" s="32"/>
      <c r="D72" s="32"/>
      <c r="H72" s="32"/>
      <c r="I72" s="32"/>
      <c r="J72" s="32"/>
      <c r="K72" s="32"/>
      <c r="N72" s="32"/>
      <c r="O72" s="32"/>
      <c r="P72" s="30"/>
      <c r="Q72" s="32"/>
      <c r="Y72" s="9"/>
    </row>
    <row r="73" spans="2:25" ht="21.6" customHeight="1" x14ac:dyDescent="0.15">
      <c r="B73" s="32"/>
      <c r="C73" s="32"/>
      <c r="D73" s="32"/>
      <c r="H73" s="32"/>
      <c r="I73" s="32"/>
      <c r="J73" s="32"/>
      <c r="K73" s="32"/>
    </row>
    <row r="74" spans="2:25" ht="21.6" customHeight="1" x14ac:dyDescent="0.15">
      <c r="B74" s="32"/>
      <c r="C74" s="32"/>
      <c r="D74" s="32"/>
      <c r="H74" s="32"/>
      <c r="I74" s="32"/>
      <c r="J74" s="32"/>
      <c r="K74" s="32"/>
    </row>
    <row r="75" spans="2:25" ht="21.6" customHeight="1" x14ac:dyDescent="0.15">
      <c r="B75" s="32"/>
      <c r="C75" s="32"/>
      <c r="D75" s="32"/>
      <c r="H75" s="32"/>
      <c r="I75" s="32"/>
      <c r="J75" s="32"/>
      <c r="K75" s="32"/>
    </row>
    <row r="76" spans="2:25" ht="21.6" customHeight="1" x14ac:dyDescent="0.15">
      <c r="B76" s="32"/>
      <c r="C76" s="32"/>
      <c r="D76" s="32"/>
      <c r="H76" s="32"/>
      <c r="I76" s="32"/>
      <c r="J76" s="32"/>
      <c r="K76" s="32"/>
      <c r="N76" s="32"/>
      <c r="O76" s="32"/>
      <c r="P76" s="32"/>
      <c r="Q76" s="32"/>
    </row>
    <row r="77" spans="2:25" ht="21.6" customHeight="1" x14ac:dyDescent="0.15">
      <c r="B77" s="32"/>
      <c r="C77" s="32"/>
      <c r="D77" s="32"/>
      <c r="H77" s="32"/>
      <c r="I77" s="32"/>
      <c r="J77" s="32"/>
      <c r="K77" s="32"/>
      <c r="N77" s="32"/>
      <c r="O77" s="32"/>
      <c r="P77" s="30"/>
      <c r="Q77" s="32"/>
    </row>
    <row r="78" spans="2:25" ht="21.6" customHeight="1" x14ac:dyDescent="0.15">
      <c r="H78" s="32"/>
      <c r="I78" s="32"/>
      <c r="J78" s="32"/>
      <c r="K78" s="32"/>
      <c r="N78" s="32"/>
      <c r="O78" s="32"/>
      <c r="P78" s="30"/>
      <c r="Q78" s="32"/>
    </row>
    <row r="79" spans="2:25" ht="21.6" customHeight="1" x14ac:dyDescent="0.15">
      <c r="N79" s="32"/>
      <c r="O79" s="32"/>
      <c r="P79" s="30"/>
      <c r="Q79" s="32"/>
    </row>
    <row r="80" spans="2:25" ht="21.6" customHeight="1" x14ac:dyDescent="0.15">
      <c r="N80" s="32"/>
      <c r="O80" s="32"/>
      <c r="P80" s="30"/>
      <c r="Q80" s="32"/>
    </row>
    <row r="81" spans="2:18" ht="21.6" customHeight="1" x14ac:dyDescent="0.15">
      <c r="B81" s="32"/>
      <c r="C81" s="32"/>
      <c r="D81" s="30"/>
      <c r="N81" s="32"/>
      <c r="O81" s="32"/>
      <c r="P81" s="30"/>
      <c r="Q81" s="32"/>
      <c r="R81" s="32"/>
    </row>
    <row r="82" spans="2:18" ht="21.6" customHeight="1" x14ac:dyDescent="0.15">
      <c r="B82" s="32"/>
      <c r="C82" s="32"/>
      <c r="D82" s="32"/>
      <c r="N82" s="32"/>
      <c r="O82" s="32"/>
      <c r="P82" s="30"/>
      <c r="Q82" s="32"/>
    </row>
    <row r="83" spans="2:18" ht="21.6" customHeight="1" x14ac:dyDescent="0.15">
      <c r="B83" s="32"/>
      <c r="C83" s="32"/>
      <c r="D83" s="32"/>
      <c r="N83" s="32"/>
      <c r="O83" s="32"/>
      <c r="P83" s="30"/>
      <c r="Q83" s="32"/>
    </row>
    <row r="84" spans="2:18" ht="21.6" customHeight="1" x14ac:dyDescent="0.15">
      <c r="B84" s="32"/>
      <c r="C84" s="32"/>
      <c r="D84" s="32"/>
      <c r="N84" s="32"/>
      <c r="O84" s="32"/>
      <c r="P84" s="30"/>
      <c r="Q84" s="32"/>
    </row>
    <row r="85" spans="2:18" ht="21.6" customHeight="1" x14ac:dyDescent="0.15">
      <c r="B85" s="32"/>
      <c r="C85" s="32"/>
      <c r="D85" s="32"/>
    </row>
    <row r="86" spans="2:18" ht="21.6" customHeight="1" x14ac:dyDescent="0.15">
      <c r="B86" s="32"/>
      <c r="C86" s="32"/>
      <c r="D86" s="32"/>
    </row>
    <row r="87" spans="2:18" ht="21.6" customHeight="1" x14ac:dyDescent="0.15">
      <c r="B87" s="32"/>
      <c r="C87" s="32"/>
      <c r="D87" s="32"/>
    </row>
    <row r="88" spans="2:18" ht="21.6" customHeight="1" x14ac:dyDescent="0.15">
      <c r="B88" s="32"/>
      <c r="C88" s="32"/>
      <c r="D88" s="32"/>
    </row>
    <row r="89" spans="2:18" ht="21.6" customHeight="1" x14ac:dyDescent="0.15">
      <c r="B89" s="32"/>
      <c r="C89" s="32"/>
      <c r="D89" s="32"/>
    </row>
  </sheetData>
  <sheetProtection sheet="1" objects="1" scenarios="1"/>
  <mergeCells count="3">
    <mergeCell ref="V7:X7"/>
    <mergeCell ref="V20:X20"/>
    <mergeCell ref="V33:Y33"/>
  </mergeCells>
  <phoneticPr fontId="3"/>
  <printOptions horizontalCentered="1"/>
  <pageMargins left="0.39370078740157483" right="0.39370078740157483" top="0.39370078740157483" bottom="0.39370078740157483" header="0.19685039370078741" footer="0.19685039370078741"/>
  <pageSetup paperSize="9" orientation="portrait" horizontalDpi="4294967293" verticalDpi="0" r:id="rId1"/>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3A5AF-7398-4A8D-839D-19649D192F85}">
  <dimension ref="A1:AB90"/>
  <sheetViews>
    <sheetView showZeros="0" zoomScale="70" zoomScaleNormal="70" workbookViewId="0">
      <pane ySplit="3" topLeftCell="A4" activePane="bottomLeft" state="frozen"/>
      <selection pane="bottomLeft" activeCell="AB16" sqref="AB16"/>
    </sheetView>
  </sheetViews>
  <sheetFormatPr defaultColWidth="9" defaultRowHeight="21.6" customHeight="1" x14ac:dyDescent="0.15"/>
  <cols>
    <col min="1" max="1" width="3.625" style="1" customWidth="1"/>
    <col min="2" max="3" width="12.625" style="1" customWidth="1"/>
    <col min="4" max="6" width="8.625" style="1" customWidth="1"/>
    <col min="7" max="7" width="2.625" style="1" customWidth="1"/>
    <col min="8" max="8" width="3.625" style="1" customWidth="1"/>
    <col min="9" max="10" width="12.625" style="1" customWidth="1"/>
    <col min="11" max="11" width="9" style="1"/>
    <col min="12" max="13" width="8.625" style="1" customWidth="1"/>
    <col min="14" max="14" width="2.625" style="1" customWidth="1"/>
    <col min="15" max="15" width="3.625" style="1" customWidth="1"/>
    <col min="16" max="17" width="12.625" style="1" customWidth="1"/>
    <col min="18" max="18" width="9" style="1"/>
    <col min="19" max="21" width="8.625" style="1" customWidth="1"/>
    <col min="22" max="22" width="2.625" style="1" customWidth="1"/>
    <col min="23" max="23" width="3.625" style="1" customWidth="1"/>
    <col min="24" max="25" width="12.625" style="1" customWidth="1"/>
    <col min="26" max="16384" width="9" style="1"/>
  </cols>
  <sheetData>
    <row r="1" spans="1:27" ht="21.6" customHeight="1" x14ac:dyDescent="0.15">
      <c r="B1" s="13" t="s">
        <v>40</v>
      </c>
      <c r="C1" s="13" t="s">
        <v>41</v>
      </c>
    </row>
    <row r="2" spans="1:27" ht="21.6" customHeight="1" x14ac:dyDescent="0.15">
      <c r="B2" s="9" t="s">
        <v>63</v>
      </c>
      <c r="C2" s="30">
        <f>クラブ情報!J6</f>
        <v>0</v>
      </c>
    </row>
    <row r="3" spans="1:27" ht="9.9499999999999993" customHeight="1" x14ac:dyDescent="0.25">
      <c r="D3" s="12"/>
      <c r="E3" s="12"/>
      <c r="F3" s="12"/>
      <c r="G3" s="12"/>
      <c r="H3" s="12"/>
      <c r="I3" s="12"/>
      <c r="J3" s="12"/>
      <c r="K3" s="12"/>
      <c r="L3" s="12"/>
      <c r="M3" s="12"/>
      <c r="N3" s="12"/>
      <c r="O3" s="12"/>
      <c r="P3" s="12"/>
      <c r="Q3" s="12"/>
      <c r="R3" s="12"/>
      <c r="S3" s="12"/>
      <c r="T3" s="12"/>
      <c r="U3" s="12"/>
      <c r="V3" s="12"/>
      <c r="W3" s="12"/>
      <c r="X3" s="12"/>
    </row>
    <row r="4" spans="1:27" ht="9.9499999999999993" customHeight="1" x14ac:dyDescent="0.25">
      <c r="V4" s="12"/>
      <c r="W4" s="12"/>
      <c r="X4" s="12"/>
    </row>
    <row r="5" spans="1:27" ht="21.6" customHeight="1" x14ac:dyDescent="0.15">
      <c r="B5" s="1" t="s">
        <v>20</v>
      </c>
      <c r="I5" s="1" t="s">
        <v>21</v>
      </c>
      <c r="P5" s="1" t="s">
        <v>177</v>
      </c>
      <c r="X5" s="1" t="s">
        <v>24</v>
      </c>
      <c r="Y5" s="1" t="s">
        <v>56</v>
      </c>
    </row>
    <row r="6" spans="1:27" ht="21.6" customHeight="1" x14ac:dyDescent="0.15">
      <c r="B6" s="1" t="s">
        <v>44</v>
      </c>
      <c r="D6" s="1" t="s">
        <v>66</v>
      </c>
      <c r="I6" s="1" t="s">
        <v>171</v>
      </c>
      <c r="K6" s="1" t="s">
        <v>53</v>
      </c>
      <c r="P6" s="1" t="s">
        <v>55</v>
      </c>
      <c r="R6" s="1" t="s">
        <v>162</v>
      </c>
      <c r="X6" s="1" t="s">
        <v>302</v>
      </c>
    </row>
    <row r="7" spans="1:27" ht="21.6" customHeight="1" x14ac:dyDescent="0.15">
      <c r="B7" s="32" t="s">
        <v>47</v>
      </c>
      <c r="C7" s="32" t="s">
        <v>42</v>
      </c>
      <c r="D7" s="32" t="s">
        <v>114</v>
      </c>
      <c r="E7" s="30" t="s">
        <v>153</v>
      </c>
      <c r="F7" s="36" t="s">
        <v>48</v>
      </c>
      <c r="I7" s="32" t="s">
        <v>47</v>
      </c>
      <c r="J7" s="32" t="s">
        <v>42</v>
      </c>
      <c r="K7" s="32" t="s">
        <v>23</v>
      </c>
      <c r="L7" s="32" t="s">
        <v>172</v>
      </c>
      <c r="M7" s="36" t="s">
        <v>48</v>
      </c>
      <c r="P7" s="32" t="s">
        <v>47</v>
      </c>
      <c r="Q7" s="32" t="s">
        <v>42</v>
      </c>
      <c r="R7" s="32" t="s">
        <v>29</v>
      </c>
      <c r="S7" s="32" t="s">
        <v>149</v>
      </c>
      <c r="T7" s="32" t="s">
        <v>120</v>
      </c>
      <c r="X7" s="32" t="s">
        <v>115</v>
      </c>
      <c r="Y7" s="256">
        <f>⑥コンテストチーム!F11</f>
        <v>0</v>
      </c>
      <c r="Z7" s="256"/>
      <c r="AA7" s="256"/>
    </row>
    <row r="8" spans="1:27" ht="21.6" customHeight="1" x14ac:dyDescent="0.15">
      <c r="A8" s="1">
        <v>1</v>
      </c>
      <c r="B8" s="32">
        <f>'①種目別（）'!F12</f>
        <v>0</v>
      </c>
      <c r="C8" s="32">
        <f>'①種目別（）'!N12</f>
        <v>0</v>
      </c>
      <c r="D8" s="32">
        <f>'①種目別（）'!V12</f>
        <v>0</v>
      </c>
      <c r="E8" s="32">
        <f>'①種目別（）'!Z12</f>
        <v>0</v>
      </c>
      <c r="F8" s="32">
        <f>'①種目別（）'!AE12</f>
        <v>0</v>
      </c>
      <c r="H8" s="1">
        <v>1</v>
      </c>
      <c r="I8" s="32">
        <f>④ジュニア個人総合!F12</f>
        <v>0</v>
      </c>
      <c r="J8" s="32">
        <f>④ジュニア個人総合!N12</f>
        <v>0</v>
      </c>
      <c r="K8" s="32">
        <f>④ジュニア個人総合!V12</f>
        <v>0</v>
      </c>
      <c r="L8" s="32">
        <f>④ジュニア個人総合!Z12</f>
        <v>0</v>
      </c>
      <c r="M8" s="32">
        <f>④ジュニア個人総合!AE12</f>
        <v>0</v>
      </c>
      <c r="O8" s="1">
        <v>1</v>
      </c>
      <c r="P8" s="32">
        <f>②コンテスト女子!F12</f>
        <v>0</v>
      </c>
      <c r="Q8" s="32">
        <f>②コンテスト女子!N12</f>
        <v>0</v>
      </c>
      <c r="R8" s="32">
        <f>②コンテスト女子!V12</f>
        <v>0</v>
      </c>
      <c r="S8" s="30">
        <f>②コンテスト女子!Z12</f>
        <v>0</v>
      </c>
      <c r="T8" s="32">
        <f>②コンテスト女子!AE12</f>
        <v>0</v>
      </c>
      <c r="X8" s="32" t="s">
        <v>47</v>
      </c>
      <c r="Y8" s="32" t="s">
        <v>42</v>
      </c>
      <c r="Z8" s="32" t="s">
        <v>23</v>
      </c>
      <c r="AA8" s="32" t="s">
        <v>59</v>
      </c>
    </row>
    <row r="9" spans="1:27" ht="21.6" customHeight="1" x14ac:dyDescent="0.15">
      <c r="A9" s="1">
        <v>2</v>
      </c>
      <c r="B9" s="32">
        <f>'①種目別（）'!F13</f>
        <v>0</v>
      </c>
      <c r="C9" s="32">
        <f>'①種目別（）'!N13</f>
        <v>0</v>
      </c>
      <c r="D9" s="32">
        <f>'①種目別（）'!V13</f>
        <v>0</v>
      </c>
      <c r="E9" s="32">
        <f>'①種目別（）'!Z13</f>
        <v>0</v>
      </c>
      <c r="F9" s="32">
        <f>'①種目別（）'!AE13</f>
        <v>0</v>
      </c>
      <c r="H9" s="1">
        <v>2</v>
      </c>
      <c r="I9" s="32">
        <f>④ジュニア個人総合!F13</f>
        <v>0</v>
      </c>
      <c r="J9" s="32">
        <f>④ジュニア個人総合!N13</f>
        <v>0</v>
      </c>
      <c r="K9" s="32">
        <f>④ジュニア個人総合!V13</f>
        <v>0</v>
      </c>
      <c r="L9" s="32">
        <f>④ジュニア個人総合!Z13</f>
        <v>0</v>
      </c>
      <c r="M9" s="32">
        <f>④ジュニア個人総合!AE13</f>
        <v>0</v>
      </c>
      <c r="O9" s="1">
        <v>2</v>
      </c>
      <c r="P9" s="32">
        <f>②コンテスト女子!F13</f>
        <v>0</v>
      </c>
      <c r="Q9" s="32">
        <f>②コンテスト女子!N13</f>
        <v>0</v>
      </c>
      <c r="R9" s="32">
        <f>②コンテスト女子!V13</f>
        <v>0</v>
      </c>
      <c r="S9" s="30">
        <f>②コンテスト女子!Z13</f>
        <v>0</v>
      </c>
      <c r="T9" s="32">
        <f>②コンテスト女子!AE13</f>
        <v>0</v>
      </c>
      <c r="W9" s="1">
        <v>1</v>
      </c>
      <c r="X9" s="32">
        <f>⑥コンテストチーム!F13</f>
        <v>0</v>
      </c>
      <c r="Y9" s="32">
        <f>⑥コンテストチーム!P13</f>
        <v>0</v>
      </c>
      <c r="Z9" s="32">
        <f>⑥コンテストチーム!Z13</f>
        <v>0</v>
      </c>
      <c r="AA9" s="32">
        <f>⑥コンテストチーム!AE13</f>
        <v>0</v>
      </c>
    </row>
    <row r="10" spans="1:27" ht="21.6" customHeight="1" x14ac:dyDescent="0.15">
      <c r="A10" s="1">
        <v>3</v>
      </c>
      <c r="B10" s="32">
        <f>'①種目別（）'!F14</f>
        <v>0</v>
      </c>
      <c r="C10" s="32">
        <f>'①種目別（）'!N14</f>
        <v>0</v>
      </c>
      <c r="D10" s="32">
        <f>'①種目別（）'!V14</f>
        <v>0</v>
      </c>
      <c r="E10" s="32">
        <f>'①種目別（）'!Z14</f>
        <v>0</v>
      </c>
      <c r="F10" s="32">
        <f>'①種目別（）'!AE14</f>
        <v>0</v>
      </c>
      <c r="H10" s="1">
        <v>3</v>
      </c>
      <c r="I10" s="32">
        <f>④ジュニア個人総合!F14</f>
        <v>0</v>
      </c>
      <c r="J10" s="32">
        <f>④ジュニア個人総合!N14</f>
        <v>0</v>
      </c>
      <c r="K10" s="32">
        <f>④ジュニア個人総合!V14</f>
        <v>0</v>
      </c>
      <c r="L10" s="32">
        <f>④ジュニア個人総合!Z14</f>
        <v>0</v>
      </c>
      <c r="M10" s="32">
        <f>④ジュニア個人総合!AE14</f>
        <v>0</v>
      </c>
      <c r="O10" s="1">
        <v>3</v>
      </c>
      <c r="P10" s="32">
        <f>②コンテスト女子!F14</f>
        <v>0</v>
      </c>
      <c r="Q10" s="32">
        <f>②コンテスト女子!N14</f>
        <v>0</v>
      </c>
      <c r="R10" s="32">
        <f>②コンテスト女子!V14</f>
        <v>0</v>
      </c>
      <c r="S10" s="30">
        <f>②コンテスト女子!Z14</f>
        <v>0</v>
      </c>
      <c r="T10" s="32">
        <f>②コンテスト女子!AE14</f>
        <v>0</v>
      </c>
      <c r="W10" s="1">
        <v>2</v>
      </c>
      <c r="X10" s="32">
        <f>⑥コンテストチーム!F14</f>
        <v>0</v>
      </c>
      <c r="Y10" s="32">
        <f>⑥コンテストチーム!P14</f>
        <v>0</v>
      </c>
      <c r="Z10" s="32">
        <f>⑥コンテストチーム!Z14</f>
        <v>0</v>
      </c>
      <c r="AA10" s="32">
        <f>⑥コンテストチーム!AE14</f>
        <v>0</v>
      </c>
    </row>
    <row r="11" spans="1:27" ht="21.6" customHeight="1" x14ac:dyDescent="0.15">
      <c r="A11" s="1">
        <v>4</v>
      </c>
      <c r="B11" s="32">
        <f>'①種目別（）'!F15</f>
        <v>0</v>
      </c>
      <c r="C11" s="32">
        <f>'①種目別（）'!N15</f>
        <v>0</v>
      </c>
      <c r="D11" s="32">
        <f>'①種目別（）'!V15</f>
        <v>0</v>
      </c>
      <c r="E11" s="32">
        <f>'①種目別（）'!Z15</f>
        <v>0</v>
      </c>
      <c r="F11" s="32">
        <f>'①種目別（）'!AE15</f>
        <v>0</v>
      </c>
      <c r="H11" s="1">
        <v>4</v>
      </c>
      <c r="I11" s="32">
        <f>④ジュニア個人総合!F15</f>
        <v>0</v>
      </c>
      <c r="J11" s="32">
        <f>④ジュニア個人総合!N15</f>
        <v>0</v>
      </c>
      <c r="K11" s="32">
        <f>④ジュニア個人総合!V15</f>
        <v>0</v>
      </c>
      <c r="L11" s="32">
        <f>④ジュニア個人総合!Z15</f>
        <v>0</v>
      </c>
      <c r="M11" s="32">
        <f>④ジュニア個人総合!AE15</f>
        <v>0</v>
      </c>
      <c r="O11" s="1">
        <v>4</v>
      </c>
      <c r="P11" s="32">
        <f>②コンテスト女子!F15</f>
        <v>0</v>
      </c>
      <c r="Q11" s="32">
        <f>②コンテスト女子!N15</f>
        <v>0</v>
      </c>
      <c r="R11" s="32">
        <f>②コンテスト女子!V15</f>
        <v>0</v>
      </c>
      <c r="S11" s="30">
        <f>②コンテスト女子!Z15</f>
        <v>0</v>
      </c>
      <c r="T11" s="32">
        <f>②コンテスト女子!AE15</f>
        <v>0</v>
      </c>
      <c r="W11" s="1">
        <v>3</v>
      </c>
      <c r="X11" s="32">
        <f>⑥コンテストチーム!F15</f>
        <v>0</v>
      </c>
      <c r="Y11" s="32">
        <f>⑥コンテストチーム!P15</f>
        <v>0</v>
      </c>
      <c r="Z11" s="32">
        <f>⑥コンテストチーム!Z15</f>
        <v>0</v>
      </c>
      <c r="AA11" s="32">
        <f>⑥コンテストチーム!AE15</f>
        <v>0</v>
      </c>
    </row>
    <row r="12" spans="1:27" ht="21.6" customHeight="1" x14ac:dyDescent="0.15">
      <c r="A12" s="1">
        <v>5</v>
      </c>
      <c r="B12" s="32">
        <f>'①種目別（）'!F16</f>
        <v>0</v>
      </c>
      <c r="C12" s="32">
        <f>'①種目別（）'!N16</f>
        <v>0</v>
      </c>
      <c r="D12" s="32">
        <f>'①種目別（）'!V16</f>
        <v>0</v>
      </c>
      <c r="E12" s="32">
        <f>'①種目別（）'!Z16</f>
        <v>0</v>
      </c>
      <c r="F12" s="32">
        <f>'①種目別（）'!AE16</f>
        <v>0</v>
      </c>
      <c r="H12" s="1">
        <v>5</v>
      </c>
      <c r="I12" s="32">
        <f>④ジュニア個人総合!F16</f>
        <v>0</v>
      </c>
      <c r="J12" s="32">
        <f>④ジュニア個人総合!N16</f>
        <v>0</v>
      </c>
      <c r="K12" s="32">
        <f>④ジュニア個人総合!V16</f>
        <v>0</v>
      </c>
      <c r="L12" s="32">
        <f>④ジュニア個人総合!Z16</f>
        <v>0</v>
      </c>
      <c r="M12" s="32">
        <f>④ジュニア個人総合!AE16</f>
        <v>0</v>
      </c>
      <c r="O12" s="1">
        <v>5</v>
      </c>
      <c r="P12" s="32">
        <f>②コンテスト女子!F16</f>
        <v>0</v>
      </c>
      <c r="Q12" s="32">
        <f>②コンテスト女子!N16</f>
        <v>0</v>
      </c>
      <c r="R12" s="32">
        <f>②コンテスト女子!V16</f>
        <v>0</v>
      </c>
      <c r="S12" s="30">
        <f>②コンテスト女子!Z16</f>
        <v>0</v>
      </c>
      <c r="T12" s="32">
        <f>②コンテスト女子!AE16</f>
        <v>0</v>
      </c>
      <c r="W12" s="1">
        <v>4</v>
      </c>
      <c r="X12" s="32">
        <f>⑥コンテストチーム!F16</f>
        <v>0</v>
      </c>
      <c r="Y12" s="32">
        <f>⑥コンテストチーム!P16</f>
        <v>0</v>
      </c>
      <c r="Z12" s="32">
        <f>⑥コンテストチーム!Z16</f>
        <v>0</v>
      </c>
      <c r="AA12" s="32">
        <f>⑥コンテストチーム!AE16</f>
        <v>0</v>
      </c>
    </row>
    <row r="13" spans="1:27" ht="21.6" customHeight="1" x14ac:dyDescent="0.15">
      <c r="A13" s="1">
        <v>6</v>
      </c>
      <c r="B13" s="32">
        <f>'①種目別（）'!F17</f>
        <v>0</v>
      </c>
      <c r="C13" s="32">
        <f>'①種目別（）'!N17</f>
        <v>0</v>
      </c>
      <c r="D13" s="32">
        <f>'①種目別（）'!V17</f>
        <v>0</v>
      </c>
      <c r="E13" s="32">
        <f>'①種目別（）'!Z17</f>
        <v>0</v>
      </c>
      <c r="F13" s="32">
        <f>'①種目別（）'!AE17</f>
        <v>0</v>
      </c>
      <c r="H13" s="1">
        <v>6</v>
      </c>
      <c r="I13" s="32">
        <f>④ジュニア個人総合!F17</f>
        <v>0</v>
      </c>
      <c r="J13" s="32">
        <f>④ジュニア個人総合!N17</f>
        <v>0</v>
      </c>
      <c r="K13" s="32">
        <f>④ジュニア個人総合!V17</f>
        <v>0</v>
      </c>
      <c r="L13" s="32">
        <f>④ジュニア個人総合!Z17</f>
        <v>0</v>
      </c>
      <c r="M13" s="32">
        <f>④ジュニア個人総合!AE17</f>
        <v>0</v>
      </c>
      <c r="O13" s="1">
        <v>6</v>
      </c>
      <c r="P13" s="32">
        <f>②コンテスト女子!F17</f>
        <v>0</v>
      </c>
      <c r="Q13" s="32">
        <f>②コンテスト女子!N17</f>
        <v>0</v>
      </c>
      <c r="R13" s="32">
        <f>②コンテスト女子!V17</f>
        <v>0</v>
      </c>
      <c r="S13" s="30">
        <f>②コンテスト女子!Z17</f>
        <v>0</v>
      </c>
      <c r="T13" s="32">
        <f>②コンテスト女子!AE17</f>
        <v>0</v>
      </c>
      <c r="W13" s="1">
        <v>5</v>
      </c>
      <c r="X13" s="32">
        <f>⑥コンテストチーム!F17</f>
        <v>0</v>
      </c>
      <c r="Y13" s="32">
        <f>⑥コンテストチーム!P17</f>
        <v>0</v>
      </c>
      <c r="Z13" s="32">
        <f>⑥コンテストチーム!Z17</f>
        <v>0</v>
      </c>
      <c r="AA13" s="32">
        <f>⑥コンテストチーム!AE17</f>
        <v>0</v>
      </c>
    </row>
    <row r="14" spans="1:27" ht="21.6" customHeight="1" x14ac:dyDescent="0.15">
      <c r="A14" s="1">
        <v>7</v>
      </c>
      <c r="B14" s="32">
        <f>'①種目別（）'!F18</f>
        <v>0</v>
      </c>
      <c r="C14" s="32">
        <f>'①種目別（）'!N18</f>
        <v>0</v>
      </c>
      <c r="D14" s="32">
        <f>'①種目別（）'!V18</f>
        <v>0</v>
      </c>
      <c r="E14" s="32">
        <f>'①種目別（）'!Z18</f>
        <v>0</v>
      </c>
      <c r="F14" s="32">
        <f>'①種目別（）'!AE18</f>
        <v>0</v>
      </c>
      <c r="H14" s="1">
        <v>7</v>
      </c>
      <c r="I14" s="32">
        <f>④ジュニア個人総合!F18</f>
        <v>0</v>
      </c>
      <c r="J14" s="32">
        <f>④ジュニア個人総合!N18</f>
        <v>0</v>
      </c>
      <c r="K14" s="32">
        <f>④ジュニア個人総合!V18</f>
        <v>0</v>
      </c>
      <c r="L14" s="32">
        <f>④ジュニア個人総合!Z18</f>
        <v>0</v>
      </c>
      <c r="M14" s="32">
        <f>④ジュニア個人総合!AE18</f>
        <v>0</v>
      </c>
      <c r="O14" s="1">
        <v>7</v>
      </c>
      <c r="P14" s="32">
        <f>②コンテスト女子!F18</f>
        <v>0</v>
      </c>
      <c r="Q14" s="32">
        <f>②コンテスト女子!N18</f>
        <v>0</v>
      </c>
      <c r="R14" s="32">
        <f>②コンテスト女子!V18</f>
        <v>0</v>
      </c>
      <c r="S14" s="30">
        <f>②コンテスト女子!Z18</f>
        <v>0</v>
      </c>
      <c r="T14" s="32">
        <f>②コンテスト女子!AE18</f>
        <v>0</v>
      </c>
      <c r="W14" s="1">
        <v>6</v>
      </c>
      <c r="X14" s="32">
        <f>⑥コンテストチーム!F18</f>
        <v>0</v>
      </c>
      <c r="Y14" s="32">
        <f>⑥コンテストチーム!P18</f>
        <v>0</v>
      </c>
      <c r="Z14" s="32">
        <f>⑥コンテストチーム!Z18</f>
        <v>0</v>
      </c>
      <c r="AA14" s="32">
        <f>⑥コンテストチーム!AE18</f>
        <v>0</v>
      </c>
    </row>
    <row r="15" spans="1:27" ht="21.6" customHeight="1" x14ac:dyDescent="0.15">
      <c r="A15" s="1">
        <v>8</v>
      </c>
      <c r="B15" s="32">
        <f>'①種目別（）'!F19</f>
        <v>0</v>
      </c>
      <c r="C15" s="32">
        <f>'①種目別（）'!N19</f>
        <v>0</v>
      </c>
      <c r="D15" s="32">
        <f>'①種目別（）'!V19</f>
        <v>0</v>
      </c>
      <c r="E15" s="32">
        <f>'①種目別（）'!Z19</f>
        <v>0</v>
      </c>
      <c r="F15" s="32">
        <f>'①種目別（）'!AE19</f>
        <v>0</v>
      </c>
      <c r="H15" s="1">
        <v>8</v>
      </c>
      <c r="I15" s="32">
        <f>④ジュニア個人総合!F19</f>
        <v>0</v>
      </c>
      <c r="J15" s="32">
        <f>④ジュニア個人総合!N19</f>
        <v>0</v>
      </c>
      <c r="K15" s="32">
        <f>④ジュニア個人総合!V19</f>
        <v>0</v>
      </c>
      <c r="L15" s="32">
        <f>④ジュニア個人総合!Z19</f>
        <v>0</v>
      </c>
      <c r="M15" s="32">
        <f>④ジュニア個人総合!AE19</f>
        <v>0</v>
      </c>
      <c r="O15" s="1">
        <v>8</v>
      </c>
      <c r="P15" s="32">
        <f>②コンテスト女子!F19</f>
        <v>0</v>
      </c>
      <c r="Q15" s="32">
        <f>②コンテスト女子!N19</f>
        <v>0</v>
      </c>
      <c r="R15" s="32">
        <f>②コンテスト女子!V19</f>
        <v>0</v>
      </c>
      <c r="S15" s="30">
        <f>②コンテスト女子!Z19</f>
        <v>0</v>
      </c>
      <c r="T15" s="32">
        <f>②コンテスト女子!AE19</f>
        <v>0</v>
      </c>
      <c r="W15" s="37" t="s">
        <v>26</v>
      </c>
      <c r="X15" s="32">
        <f>⑥コンテストチーム!F23</f>
        <v>0</v>
      </c>
      <c r="Y15" s="32">
        <f>⑥コンテストチーム!P23</f>
        <v>0</v>
      </c>
      <c r="Z15" s="32">
        <f>⑥コンテストチーム!Z23</f>
        <v>0</v>
      </c>
      <c r="AA15" s="32">
        <f>⑥コンテストチーム!AE23</f>
        <v>0</v>
      </c>
    </row>
    <row r="16" spans="1:27" ht="21.6" customHeight="1" x14ac:dyDescent="0.15">
      <c r="W16" s="37" t="s">
        <v>26</v>
      </c>
      <c r="X16" s="32">
        <f>⑥コンテストチーム!F24</f>
        <v>0</v>
      </c>
      <c r="Y16" s="32">
        <f>⑥コンテストチーム!P24</f>
        <v>0</v>
      </c>
      <c r="Z16" s="32">
        <f>⑥コンテストチーム!Z24</f>
        <v>0</v>
      </c>
      <c r="AA16" s="32">
        <f>⑥コンテストチーム!AE24</f>
        <v>0</v>
      </c>
    </row>
    <row r="17" spans="1:28" ht="21.6" customHeight="1" x14ac:dyDescent="0.15">
      <c r="B17" s="1" t="s">
        <v>20</v>
      </c>
      <c r="I17" s="1" t="s">
        <v>21</v>
      </c>
      <c r="P17" s="1" t="s">
        <v>177</v>
      </c>
      <c r="X17" s="1" t="s">
        <v>57</v>
      </c>
    </row>
    <row r="18" spans="1:28" ht="21.6" customHeight="1" x14ac:dyDescent="0.15">
      <c r="B18" s="1" t="s">
        <v>131</v>
      </c>
      <c r="D18" s="1" t="s">
        <v>45</v>
      </c>
      <c r="I18" s="1" t="s">
        <v>169</v>
      </c>
      <c r="K18" s="1" t="s">
        <v>53</v>
      </c>
      <c r="P18" s="1" t="s">
        <v>55</v>
      </c>
      <c r="R18" s="1" t="s">
        <v>164</v>
      </c>
      <c r="X18" s="32" t="s">
        <v>115</v>
      </c>
      <c r="Y18" s="256">
        <f>⑥コンテストチーム!F26</f>
        <v>0</v>
      </c>
      <c r="Z18" s="256"/>
      <c r="AA18" s="256"/>
    </row>
    <row r="19" spans="1:28" ht="21.6" customHeight="1" x14ac:dyDescent="0.15">
      <c r="B19" s="32" t="s">
        <v>47</v>
      </c>
      <c r="C19" s="32" t="s">
        <v>42</v>
      </c>
      <c r="D19" s="30" t="s">
        <v>134</v>
      </c>
      <c r="E19" s="30" t="s">
        <v>153</v>
      </c>
      <c r="F19" s="36" t="s">
        <v>48</v>
      </c>
      <c r="I19" s="32" t="s">
        <v>47</v>
      </c>
      <c r="J19" s="32" t="s">
        <v>42</v>
      </c>
      <c r="K19" s="32" t="s">
        <v>23</v>
      </c>
      <c r="L19" s="32" t="s">
        <v>170</v>
      </c>
      <c r="M19" s="36" t="s">
        <v>48</v>
      </c>
      <c r="P19" s="32" t="s">
        <v>47</v>
      </c>
      <c r="Q19" s="32" t="s">
        <v>42</v>
      </c>
      <c r="R19" s="32" t="s">
        <v>29</v>
      </c>
      <c r="S19" s="32" t="s">
        <v>149</v>
      </c>
      <c r="T19" s="32" t="s">
        <v>120</v>
      </c>
      <c r="X19" s="32" t="s">
        <v>47</v>
      </c>
      <c r="Y19" s="32" t="s">
        <v>42</v>
      </c>
      <c r="Z19" s="32" t="s">
        <v>23</v>
      </c>
      <c r="AA19" s="32" t="s">
        <v>59</v>
      </c>
    </row>
    <row r="20" spans="1:28" ht="21.6" customHeight="1" x14ac:dyDescent="0.15">
      <c r="A20" s="1">
        <v>1</v>
      </c>
      <c r="B20" s="32">
        <f>'②種目別（）'!F12</f>
        <v>0</v>
      </c>
      <c r="C20" s="32">
        <f>'②種目別（）'!N12</f>
        <v>0</v>
      </c>
      <c r="D20" s="32">
        <f>'②種目別（）'!V12</f>
        <v>0</v>
      </c>
      <c r="E20" s="32">
        <f>'②種目別（）'!AA12</f>
        <v>0</v>
      </c>
      <c r="F20" s="32">
        <f>'②種目別（）'!AE12</f>
        <v>0</v>
      </c>
      <c r="H20" s="1">
        <v>1</v>
      </c>
      <c r="I20" s="32">
        <f>④ジュニア個人総合!AP12</f>
        <v>0</v>
      </c>
      <c r="J20" s="32">
        <f>④ジュニア個人総合!AX12</f>
        <v>0</v>
      </c>
      <c r="K20" s="32">
        <f>④ジュニア個人総合!BF12</f>
        <v>0</v>
      </c>
      <c r="L20" s="32">
        <f>④ジュニア個人総合!BJ12</f>
        <v>0</v>
      </c>
      <c r="M20" s="32">
        <f>④ジュニア個人総合!BO12</f>
        <v>0</v>
      </c>
      <c r="O20" s="1">
        <v>1</v>
      </c>
      <c r="P20" s="32">
        <f>②コンテスト女子!AP12</f>
        <v>0</v>
      </c>
      <c r="Q20" s="32">
        <f>②コンテスト女子!AX12</f>
        <v>0</v>
      </c>
      <c r="R20" s="32">
        <f>②コンテスト女子!BF12</f>
        <v>0</v>
      </c>
      <c r="S20" s="30">
        <f>②コンテスト女子!BJ12</f>
        <v>0</v>
      </c>
      <c r="T20" s="32">
        <f>②コンテスト女子!BO12</f>
        <v>0</v>
      </c>
      <c r="W20" s="1">
        <v>1</v>
      </c>
      <c r="X20" s="32">
        <f>⑥コンテストチーム!F28</f>
        <v>0</v>
      </c>
      <c r="Y20" s="32">
        <f>⑥コンテストチーム!P28</f>
        <v>0</v>
      </c>
      <c r="Z20" s="32">
        <f>⑥コンテストチーム!Z28</f>
        <v>0</v>
      </c>
      <c r="AA20" s="32">
        <f>⑥コンテストチーム!AE28</f>
        <v>0</v>
      </c>
    </row>
    <row r="21" spans="1:28" ht="21.6" customHeight="1" x14ac:dyDescent="0.15">
      <c r="A21" s="1">
        <v>2</v>
      </c>
      <c r="B21" s="32">
        <f>'②種目別（）'!F13</f>
        <v>0</v>
      </c>
      <c r="C21" s="32">
        <f>'②種目別（）'!N13</f>
        <v>0</v>
      </c>
      <c r="D21" s="32">
        <f>'②種目別（）'!V13</f>
        <v>0</v>
      </c>
      <c r="E21" s="32">
        <f>'②種目別（）'!AA13</f>
        <v>0</v>
      </c>
      <c r="F21" s="32">
        <f>'②種目別（）'!AE13</f>
        <v>0</v>
      </c>
      <c r="H21" s="1">
        <v>2</v>
      </c>
      <c r="I21" s="32">
        <f>④ジュニア個人総合!AP13</f>
        <v>0</v>
      </c>
      <c r="J21" s="32">
        <f>④ジュニア個人総合!AX13</f>
        <v>0</v>
      </c>
      <c r="K21" s="32">
        <f>④ジュニア個人総合!BF13</f>
        <v>0</v>
      </c>
      <c r="L21" s="32">
        <f>④ジュニア個人総合!BJ13</f>
        <v>0</v>
      </c>
      <c r="M21" s="32">
        <f>④ジュニア個人総合!BO13</f>
        <v>0</v>
      </c>
      <c r="O21" s="1">
        <v>2</v>
      </c>
      <c r="P21" s="32">
        <f>②コンテスト女子!AP13</f>
        <v>0</v>
      </c>
      <c r="Q21" s="32">
        <f>②コンテスト女子!AX13</f>
        <v>0</v>
      </c>
      <c r="R21" s="32">
        <f>②コンテスト女子!BF13</f>
        <v>0</v>
      </c>
      <c r="S21" s="30">
        <f>②コンテスト女子!BJ13</f>
        <v>0</v>
      </c>
      <c r="T21" s="32">
        <f>②コンテスト女子!BO13</f>
        <v>0</v>
      </c>
      <c r="W21" s="1">
        <v>2</v>
      </c>
      <c r="X21" s="32">
        <f>⑥コンテストチーム!F29</f>
        <v>0</v>
      </c>
      <c r="Y21" s="32">
        <f>⑥コンテストチーム!P29</f>
        <v>0</v>
      </c>
      <c r="Z21" s="32">
        <f>⑥コンテストチーム!Z29</f>
        <v>0</v>
      </c>
      <c r="AA21" s="32">
        <f>⑥コンテストチーム!AE29</f>
        <v>0</v>
      </c>
    </row>
    <row r="22" spans="1:28" ht="21.6" customHeight="1" x14ac:dyDescent="0.15">
      <c r="A22" s="1">
        <v>3</v>
      </c>
      <c r="B22" s="32">
        <f>'②種目別（）'!F14</f>
        <v>0</v>
      </c>
      <c r="C22" s="32">
        <f>'②種目別（）'!N14</f>
        <v>0</v>
      </c>
      <c r="D22" s="32">
        <f>'②種目別（）'!V14</f>
        <v>0</v>
      </c>
      <c r="E22" s="32">
        <f>'②種目別（）'!AA14</f>
        <v>0</v>
      </c>
      <c r="F22" s="32">
        <f>'②種目別（）'!AE14</f>
        <v>0</v>
      </c>
      <c r="H22" s="1">
        <v>3</v>
      </c>
      <c r="I22" s="32">
        <f>④ジュニア個人総合!AP14</f>
        <v>0</v>
      </c>
      <c r="J22" s="32">
        <f>④ジュニア個人総合!AX14</f>
        <v>0</v>
      </c>
      <c r="K22" s="32">
        <f>④ジュニア個人総合!BF14</f>
        <v>0</v>
      </c>
      <c r="L22" s="32">
        <f>④ジュニア個人総合!BJ14</f>
        <v>0</v>
      </c>
      <c r="M22" s="32">
        <f>④ジュニア個人総合!BO14</f>
        <v>0</v>
      </c>
      <c r="O22" s="1">
        <v>3</v>
      </c>
      <c r="P22" s="32">
        <f>②コンテスト女子!AP14</f>
        <v>0</v>
      </c>
      <c r="Q22" s="32">
        <f>②コンテスト女子!AX14</f>
        <v>0</v>
      </c>
      <c r="R22" s="32">
        <f>②コンテスト女子!BF14</f>
        <v>0</v>
      </c>
      <c r="S22" s="30">
        <f>②コンテスト女子!BJ14</f>
        <v>0</v>
      </c>
      <c r="T22" s="32">
        <f>②コンテスト女子!BO14</f>
        <v>0</v>
      </c>
      <c r="W22" s="1">
        <v>3</v>
      </c>
      <c r="X22" s="32">
        <f>⑥コンテストチーム!F30</f>
        <v>0</v>
      </c>
      <c r="Y22" s="32">
        <f>⑥コンテストチーム!P30</f>
        <v>0</v>
      </c>
      <c r="Z22" s="32">
        <f>⑥コンテストチーム!Z30</f>
        <v>0</v>
      </c>
      <c r="AA22" s="32">
        <f>⑥コンテストチーム!AE30</f>
        <v>0</v>
      </c>
    </row>
    <row r="23" spans="1:28" ht="21.6" customHeight="1" x14ac:dyDescent="0.15">
      <c r="A23" s="1">
        <v>4</v>
      </c>
      <c r="B23" s="32">
        <f>'②種目別（）'!F15</f>
        <v>0</v>
      </c>
      <c r="C23" s="32">
        <f>'②種目別（）'!N15</f>
        <v>0</v>
      </c>
      <c r="D23" s="32">
        <f>'②種目別（）'!V15</f>
        <v>0</v>
      </c>
      <c r="E23" s="32">
        <f>'②種目別（）'!AA15</f>
        <v>0</v>
      </c>
      <c r="F23" s="32">
        <f>'②種目別（）'!AE15</f>
        <v>0</v>
      </c>
      <c r="H23" s="1">
        <v>4</v>
      </c>
      <c r="I23" s="32">
        <f>④ジュニア個人総合!AP15</f>
        <v>0</v>
      </c>
      <c r="J23" s="32">
        <f>④ジュニア個人総合!AX15</f>
        <v>0</v>
      </c>
      <c r="K23" s="32">
        <f>④ジュニア個人総合!BF15</f>
        <v>0</v>
      </c>
      <c r="L23" s="32">
        <f>④ジュニア個人総合!BJ15</f>
        <v>0</v>
      </c>
      <c r="M23" s="32">
        <f>④ジュニア個人総合!BO15</f>
        <v>0</v>
      </c>
      <c r="O23" s="1">
        <v>4</v>
      </c>
      <c r="P23" s="32">
        <f>②コンテスト女子!AP15</f>
        <v>0</v>
      </c>
      <c r="Q23" s="32">
        <f>②コンテスト女子!AX15</f>
        <v>0</v>
      </c>
      <c r="R23" s="32">
        <f>②コンテスト女子!BF15</f>
        <v>0</v>
      </c>
      <c r="S23" s="30">
        <f>②コンテスト女子!BJ15</f>
        <v>0</v>
      </c>
      <c r="T23" s="32">
        <f>②コンテスト女子!BO15</f>
        <v>0</v>
      </c>
      <c r="W23" s="1">
        <v>4</v>
      </c>
      <c r="X23" s="32">
        <f>⑥コンテストチーム!F31</f>
        <v>0</v>
      </c>
      <c r="Y23" s="32">
        <f>⑥コンテストチーム!P31</f>
        <v>0</v>
      </c>
      <c r="Z23" s="32">
        <f>⑥コンテストチーム!Z31</f>
        <v>0</v>
      </c>
      <c r="AA23" s="32">
        <f>⑥コンテストチーム!AE31</f>
        <v>0</v>
      </c>
    </row>
    <row r="24" spans="1:28" ht="21.6" customHeight="1" x14ac:dyDescent="0.15">
      <c r="A24" s="1">
        <v>5</v>
      </c>
      <c r="B24" s="32">
        <f>'②種目別（）'!F16</f>
        <v>0</v>
      </c>
      <c r="C24" s="32">
        <f>'②種目別（）'!N16</f>
        <v>0</v>
      </c>
      <c r="D24" s="32">
        <f>'②種目別（）'!V16</f>
        <v>0</v>
      </c>
      <c r="E24" s="32">
        <f>'②種目別（）'!AA16</f>
        <v>0</v>
      </c>
      <c r="F24" s="32">
        <f>'②種目別（）'!AE16</f>
        <v>0</v>
      </c>
      <c r="H24" s="1">
        <v>5</v>
      </c>
      <c r="I24" s="32">
        <f>④ジュニア個人総合!AP16</f>
        <v>0</v>
      </c>
      <c r="J24" s="32">
        <f>④ジュニア個人総合!AX16</f>
        <v>0</v>
      </c>
      <c r="K24" s="32">
        <f>④ジュニア個人総合!BF16</f>
        <v>0</v>
      </c>
      <c r="L24" s="32">
        <f>④ジュニア個人総合!BJ16</f>
        <v>0</v>
      </c>
      <c r="M24" s="32">
        <f>④ジュニア個人総合!BO16</f>
        <v>0</v>
      </c>
      <c r="O24" s="1">
        <v>5</v>
      </c>
      <c r="P24" s="32">
        <f>②コンテスト女子!AP16</f>
        <v>0</v>
      </c>
      <c r="Q24" s="32">
        <f>②コンテスト女子!AX16</f>
        <v>0</v>
      </c>
      <c r="R24" s="32">
        <f>②コンテスト女子!BF16</f>
        <v>0</v>
      </c>
      <c r="S24" s="30">
        <f>②コンテスト女子!BJ16</f>
        <v>0</v>
      </c>
      <c r="T24" s="32">
        <f>②コンテスト女子!BO16</f>
        <v>0</v>
      </c>
      <c r="W24" s="1">
        <v>5</v>
      </c>
      <c r="X24" s="32">
        <f>⑥コンテストチーム!F32</f>
        <v>0</v>
      </c>
      <c r="Y24" s="32">
        <f>⑥コンテストチーム!P32</f>
        <v>0</v>
      </c>
      <c r="Z24" s="32">
        <f>⑥コンテストチーム!Z32</f>
        <v>0</v>
      </c>
      <c r="AA24" s="32">
        <f>⑥コンテストチーム!AE32</f>
        <v>0</v>
      </c>
    </row>
    <row r="25" spans="1:28" ht="21.6" customHeight="1" x14ac:dyDescent="0.15">
      <c r="A25" s="1">
        <v>6</v>
      </c>
      <c r="B25" s="32">
        <f>'②種目別（）'!F17</f>
        <v>0</v>
      </c>
      <c r="C25" s="32">
        <f>'②種目別（）'!N17</f>
        <v>0</v>
      </c>
      <c r="D25" s="32">
        <f>'②種目別（）'!V17</f>
        <v>0</v>
      </c>
      <c r="E25" s="32">
        <f>'②種目別（）'!AA17</f>
        <v>0</v>
      </c>
      <c r="F25" s="32">
        <f>'②種目別（）'!AE17</f>
        <v>0</v>
      </c>
      <c r="H25" s="1">
        <v>6</v>
      </c>
      <c r="I25" s="32">
        <f>④ジュニア個人総合!AP17</f>
        <v>0</v>
      </c>
      <c r="J25" s="32">
        <f>④ジュニア個人総合!AX17</f>
        <v>0</v>
      </c>
      <c r="K25" s="32">
        <f>④ジュニア個人総合!BF17</f>
        <v>0</v>
      </c>
      <c r="L25" s="32">
        <f>④ジュニア個人総合!BJ17</f>
        <v>0</v>
      </c>
      <c r="M25" s="32">
        <f>④ジュニア個人総合!BO17</f>
        <v>0</v>
      </c>
      <c r="O25" s="1">
        <v>6</v>
      </c>
      <c r="P25" s="32">
        <f>②コンテスト女子!AP17</f>
        <v>0</v>
      </c>
      <c r="Q25" s="32">
        <f>②コンテスト女子!AX17</f>
        <v>0</v>
      </c>
      <c r="R25" s="32">
        <f>②コンテスト女子!BF17</f>
        <v>0</v>
      </c>
      <c r="S25" s="30">
        <f>②コンテスト女子!BJ17</f>
        <v>0</v>
      </c>
      <c r="T25" s="32">
        <f>②コンテスト女子!BO17</f>
        <v>0</v>
      </c>
      <c r="W25" s="1">
        <v>6</v>
      </c>
      <c r="X25" s="32">
        <f>⑥コンテストチーム!F33</f>
        <v>0</v>
      </c>
      <c r="Y25" s="32">
        <f>⑥コンテストチーム!P33</f>
        <v>0</v>
      </c>
      <c r="Z25" s="32">
        <f>⑥コンテストチーム!Z33</f>
        <v>0</v>
      </c>
      <c r="AA25" s="32">
        <f>⑥コンテストチーム!AE33</f>
        <v>0</v>
      </c>
    </row>
    <row r="26" spans="1:28" ht="21.6" customHeight="1" x14ac:dyDescent="0.15">
      <c r="A26" s="1">
        <v>7</v>
      </c>
      <c r="B26" s="32">
        <f>'②種目別（）'!F18</f>
        <v>0</v>
      </c>
      <c r="C26" s="32">
        <f>'②種目別（）'!N18</f>
        <v>0</v>
      </c>
      <c r="D26" s="32">
        <f>'②種目別（）'!V18</f>
        <v>0</v>
      </c>
      <c r="E26" s="32">
        <f>'②種目別（）'!AA18</f>
        <v>0</v>
      </c>
      <c r="F26" s="32">
        <f>'②種目別（）'!AE18</f>
        <v>0</v>
      </c>
      <c r="H26" s="1">
        <v>7</v>
      </c>
      <c r="I26" s="32">
        <f>④ジュニア個人総合!AP18</f>
        <v>0</v>
      </c>
      <c r="J26" s="32">
        <f>④ジュニア個人総合!AX18</f>
        <v>0</v>
      </c>
      <c r="K26" s="32">
        <f>④ジュニア個人総合!BF18</f>
        <v>0</v>
      </c>
      <c r="L26" s="32">
        <f>④ジュニア個人総合!BJ18</f>
        <v>0</v>
      </c>
      <c r="M26" s="32">
        <f>④ジュニア個人総合!BO18</f>
        <v>0</v>
      </c>
      <c r="O26" s="1">
        <v>7</v>
      </c>
      <c r="P26" s="32">
        <f>②コンテスト女子!AP18</f>
        <v>0</v>
      </c>
      <c r="Q26" s="32">
        <f>②コンテスト女子!AX18</f>
        <v>0</v>
      </c>
      <c r="R26" s="32">
        <f>②コンテスト女子!BF18</f>
        <v>0</v>
      </c>
      <c r="S26" s="30">
        <f>②コンテスト女子!BJ18</f>
        <v>0</v>
      </c>
      <c r="T26" s="32">
        <f>②コンテスト女子!BO18</f>
        <v>0</v>
      </c>
      <c r="W26" s="37" t="s">
        <v>26</v>
      </c>
      <c r="X26" s="32">
        <f>⑥コンテストチーム!F34</f>
        <v>0</v>
      </c>
      <c r="Y26" s="32">
        <f>⑥コンテストチーム!P34</f>
        <v>0</v>
      </c>
      <c r="Z26" s="32">
        <f>⑥コンテストチーム!Z34</f>
        <v>0</v>
      </c>
      <c r="AA26" s="32">
        <f>⑥コンテストチーム!AE34</f>
        <v>0</v>
      </c>
    </row>
    <row r="27" spans="1:28" ht="21.6" customHeight="1" x14ac:dyDescent="0.15">
      <c r="A27" s="1">
        <v>8</v>
      </c>
      <c r="B27" s="32">
        <f>'②種目別（）'!F19</f>
        <v>0</v>
      </c>
      <c r="C27" s="32">
        <f>'②種目別（）'!N19</f>
        <v>0</v>
      </c>
      <c r="D27" s="32">
        <f>'②種目別（）'!V19</f>
        <v>0</v>
      </c>
      <c r="E27" s="32">
        <f>'②種目別（）'!AA19</f>
        <v>0</v>
      </c>
      <c r="F27" s="32">
        <f>'②種目別（）'!AE19</f>
        <v>0</v>
      </c>
      <c r="H27" s="1">
        <v>8</v>
      </c>
      <c r="I27" s="32">
        <f>④ジュニア個人総合!AP19</f>
        <v>0</v>
      </c>
      <c r="J27" s="32">
        <f>④ジュニア個人総合!AX19</f>
        <v>0</v>
      </c>
      <c r="K27" s="32">
        <f>④ジュニア個人総合!BF19</f>
        <v>0</v>
      </c>
      <c r="L27" s="32">
        <f>④ジュニア個人総合!BJ19</f>
        <v>0</v>
      </c>
      <c r="M27" s="32">
        <f>④ジュニア個人総合!BO19</f>
        <v>0</v>
      </c>
      <c r="O27" s="1">
        <v>8</v>
      </c>
      <c r="P27" s="32">
        <f>②コンテスト女子!AP19</f>
        <v>0</v>
      </c>
      <c r="Q27" s="32">
        <f>②コンテスト女子!AX19</f>
        <v>0</v>
      </c>
      <c r="R27" s="32">
        <f>②コンテスト女子!BF19</f>
        <v>0</v>
      </c>
      <c r="S27" s="30">
        <f>②コンテスト女子!BJ19</f>
        <v>0</v>
      </c>
      <c r="T27" s="32">
        <f>②コンテスト女子!BO19</f>
        <v>0</v>
      </c>
      <c r="W27" s="37" t="s">
        <v>26</v>
      </c>
      <c r="X27" s="32">
        <f>⑥コンテストチーム!F35</f>
        <v>0</v>
      </c>
      <c r="Y27" s="32">
        <f>⑥コンテストチーム!P35</f>
        <v>0</v>
      </c>
      <c r="Z27" s="32">
        <f>⑥コンテストチーム!Z35</f>
        <v>0</v>
      </c>
      <c r="AA27" s="32">
        <f>⑥コンテストチーム!AE35</f>
        <v>0</v>
      </c>
    </row>
    <row r="29" spans="1:28" ht="21.6" customHeight="1" x14ac:dyDescent="0.15">
      <c r="B29" s="1" t="s">
        <v>20</v>
      </c>
      <c r="I29" s="1" t="s">
        <v>22</v>
      </c>
      <c r="P29" s="1" t="s">
        <v>177</v>
      </c>
      <c r="X29" s="1" t="s">
        <v>60</v>
      </c>
      <c r="Y29" s="1" t="s">
        <v>62</v>
      </c>
    </row>
    <row r="30" spans="1:28" ht="21.6" customHeight="1" x14ac:dyDescent="0.15">
      <c r="B30" s="1" t="s">
        <v>131</v>
      </c>
      <c r="D30" s="1" t="s">
        <v>46</v>
      </c>
      <c r="I30" s="1" t="s">
        <v>173</v>
      </c>
      <c r="K30" s="1" t="s">
        <v>54</v>
      </c>
      <c r="P30" s="1" t="s">
        <v>55</v>
      </c>
      <c r="R30" s="1" t="s">
        <v>165</v>
      </c>
      <c r="X30" s="1" t="s">
        <v>61</v>
      </c>
      <c r="AA30" s="32" t="s">
        <v>116</v>
      </c>
      <c r="AB30" s="30">
        <f>⑨集団演技!AE11</f>
        <v>0</v>
      </c>
    </row>
    <row r="31" spans="1:28" ht="21.6" customHeight="1" x14ac:dyDescent="0.15">
      <c r="B31" s="32" t="s">
        <v>47</v>
      </c>
      <c r="C31" s="32" t="s">
        <v>42</v>
      </c>
      <c r="D31" s="30" t="s">
        <v>134</v>
      </c>
      <c r="E31" s="30" t="s">
        <v>153</v>
      </c>
      <c r="F31" s="36" t="s">
        <v>48</v>
      </c>
      <c r="I31" s="32" t="s">
        <v>47</v>
      </c>
      <c r="J31" s="32" t="s">
        <v>42</v>
      </c>
      <c r="K31" s="32" t="s">
        <v>23</v>
      </c>
      <c r="L31" s="32" t="s">
        <v>172</v>
      </c>
      <c r="M31" s="36" t="s">
        <v>48</v>
      </c>
      <c r="P31" s="32" t="s">
        <v>47</v>
      </c>
      <c r="Q31" s="32" t="s">
        <v>42</v>
      </c>
      <c r="R31" s="32" t="s">
        <v>29</v>
      </c>
      <c r="S31" s="32" t="s">
        <v>149</v>
      </c>
      <c r="T31" s="32" t="s">
        <v>120</v>
      </c>
      <c r="X31" s="32" t="s">
        <v>115</v>
      </c>
      <c r="Y31" s="256">
        <f>⑨集団演技!F11</f>
        <v>0</v>
      </c>
      <c r="Z31" s="256"/>
      <c r="AA31" s="256"/>
      <c r="AB31" s="256"/>
    </row>
    <row r="32" spans="1:28" ht="21.6" customHeight="1" x14ac:dyDescent="0.15">
      <c r="A32" s="1">
        <v>1</v>
      </c>
      <c r="B32" s="32">
        <f>'②種目別（）'!AP12</f>
        <v>0</v>
      </c>
      <c r="C32" s="32">
        <f>'②種目別（）'!AX12</f>
        <v>0</v>
      </c>
      <c r="D32" s="32">
        <f>'②種目別（）'!BF12</f>
        <v>0</v>
      </c>
      <c r="E32" s="32">
        <f>'②種目別（）'!BK12</f>
        <v>0</v>
      </c>
      <c r="F32" s="32">
        <f>'②種目別（）'!BO12</f>
        <v>0</v>
      </c>
      <c r="H32" s="1">
        <v>1</v>
      </c>
      <c r="I32" s="32">
        <f>⑤ユース個人総合!F12</f>
        <v>0</v>
      </c>
      <c r="J32" s="32">
        <f>⑤ユース個人総合!N12</f>
        <v>0</v>
      </c>
      <c r="K32" s="32">
        <f>⑤ユース個人総合!V12</f>
        <v>0</v>
      </c>
      <c r="L32" s="32">
        <f>⑤ユース個人総合!Z12</f>
        <v>0</v>
      </c>
      <c r="M32" s="32">
        <f>⑤ユース個人総合!AE12</f>
        <v>0</v>
      </c>
      <c r="O32" s="1">
        <v>1</v>
      </c>
      <c r="P32" s="32">
        <f>⑦コンテスト3.4年!F12</f>
        <v>0</v>
      </c>
      <c r="Q32" s="32">
        <f>⑦コンテスト3.4年!N12</f>
        <v>0</v>
      </c>
      <c r="R32" s="32" t="str">
        <f>⑦コンテスト3.4年!V12</f>
        <v>１分３０秒</v>
      </c>
      <c r="S32" s="30">
        <f>⑦コンテスト3.4年!Z12</f>
        <v>0</v>
      </c>
      <c r="T32" s="32">
        <f>⑦コンテスト3.4年!AE12</f>
        <v>0</v>
      </c>
      <c r="U32" s="32"/>
      <c r="X32" s="32" t="s">
        <v>47</v>
      </c>
      <c r="Y32" s="32" t="s">
        <v>42</v>
      </c>
      <c r="Z32" s="32" t="s">
        <v>23</v>
      </c>
      <c r="AA32" s="32" t="s">
        <v>59</v>
      </c>
      <c r="AB32" s="32" t="s">
        <v>120</v>
      </c>
    </row>
    <row r="33" spans="1:28" ht="21.6" customHeight="1" x14ac:dyDescent="0.15">
      <c r="A33" s="1">
        <v>2</v>
      </c>
      <c r="B33" s="32">
        <f>'②種目別（）'!AP13</f>
        <v>0</v>
      </c>
      <c r="C33" s="32">
        <f>'②種目別（）'!AX13</f>
        <v>0</v>
      </c>
      <c r="D33" s="32">
        <f>'②種目別（）'!BF13</f>
        <v>0</v>
      </c>
      <c r="E33" s="32">
        <f>'②種目別（）'!BK13</f>
        <v>0</v>
      </c>
      <c r="F33" s="32">
        <f>'②種目別（）'!BO13</f>
        <v>0</v>
      </c>
      <c r="H33" s="1">
        <v>2</v>
      </c>
      <c r="I33" s="32">
        <f>⑤ユース個人総合!F13</f>
        <v>0</v>
      </c>
      <c r="J33" s="32">
        <f>⑤ユース個人総合!N13</f>
        <v>0</v>
      </c>
      <c r="K33" s="32">
        <f>⑤ユース個人総合!V13</f>
        <v>0</v>
      </c>
      <c r="L33" s="32">
        <f>⑤ユース個人総合!Z13</f>
        <v>0</v>
      </c>
      <c r="M33" s="32">
        <f>⑤ユース個人総合!AE13</f>
        <v>0</v>
      </c>
      <c r="O33" s="1">
        <v>2</v>
      </c>
      <c r="P33" s="32">
        <f>⑦コンテスト3.4年!F13</f>
        <v>0</v>
      </c>
      <c r="Q33" s="32">
        <f>⑦コンテスト3.4年!N13</f>
        <v>0</v>
      </c>
      <c r="R33" s="32">
        <f>⑦コンテスト3.4年!V13</f>
        <v>0</v>
      </c>
      <c r="S33" s="30">
        <f>⑦コンテスト3.4年!Z13</f>
        <v>0</v>
      </c>
      <c r="T33" s="32">
        <f>⑦コンテスト3.4年!AE13</f>
        <v>0</v>
      </c>
      <c r="U33" s="32"/>
      <c r="W33" s="1">
        <v>1</v>
      </c>
      <c r="X33" s="32">
        <f>⑨集団演技!F13</f>
        <v>0</v>
      </c>
      <c r="Y33" s="32">
        <f>⑨集団演技!N13</f>
        <v>0</v>
      </c>
      <c r="Z33" s="32">
        <f>⑨集団演技!U13</f>
        <v>0</v>
      </c>
      <c r="AA33" s="32">
        <f>⑨集団演技!Z13</f>
        <v>0</v>
      </c>
      <c r="AB33" s="32">
        <f>⑨集団演技!AE13</f>
        <v>0</v>
      </c>
    </row>
    <row r="34" spans="1:28" ht="21.6" customHeight="1" x14ac:dyDescent="0.15">
      <c r="A34" s="1">
        <v>3</v>
      </c>
      <c r="B34" s="32">
        <f>'②種目別（）'!AP14</f>
        <v>0</v>
      </c>
      <c r="C34" s="32">
        <f>'②種目別（）'!AX14</f>
        <v>0</v>
      </c>
      <c r="D34" s="32">
        <f>'②種目別（）'!BF14</f>
        <v>0</v>
      </c>
      <c r="E34" s="32">
        <f>'②種目別（）'!BK14</f>
        <v>0</v>
      </c>
      <c r="F34" s="32">
        <f>'②種目別（）'!BO14</f>
        <v>0</v>
      </c>
      <c r="H34" s="1">
        <v>3</v>
      </c>
      <c r="I34" s="32">
        <f>⑤ユース個人総合!F14</f>
        <v>0</v>
      </c>
      <c r="J34" s="32">
        <f>⑤ユース個人総合!N14</f>
        <v>0</v>
      </c>
      <c r="K34" s="32">
        <f>⑤ユース個人総合!V14</f>
        <v>0</v>
      </c>
      <c r="L34" s="32">
        <f>⑤ユース個人総合!Z14</f>
        <v>0</v>
      </c>
      <c r="M34" s="32">
        <f>⑤ユース個人総合!AE14</f>
        <v>0</v>
      </c>
      <c r="O34" s="1">
        <v>3</v>
      </c>
      <c r="P34" s="32">
        <f>⑦コンテスト3.4年!F14</f>
        <v>0</v>
      </c>
      <c r="Q34" s="32">
        <f>⑦コンテスト3.4年!N14</f>
        <v>0</v>
      </c>
      <c r="R34" s="32">
        <f>⑦コンテスト3.4年!V14</f>
        <v>0</v>
      </c>
      <c r="S34" s="30">
        <f>⑦コンテスト3.4年!Z14</f>
        <v>0</v>
      </c>
      <c r="T34" s="32">
        <f>⑦コンテスト3.4年!AE14</f>
        <v>0</v>
      </c>
      <c r="U34" s="32"/>
      <c r="W34" s="1">
        <v>2</v>
      </c>
      <c r="X34" s="32">
        <f>⑨集団演技!F14</f>
        <v>0</v>
      </c>
      <c r="Y34" s="32">
        <f>⑨集団演技!N14</f>
        <v>0</v>
      </c>
      <c r="Z34" s="32">
        <f>⑨集団演技!U14</f>
        <v>0</v>
      </c>
      <c r="AA34" s="32">
        <f>⑨集団演技!Z14</f>
        <v>0</v>
      </c>
      <c r="AB34" s="32">
        <f>⑨集団演技!AE14</f>
        <v>0</v>
      </c>
    </row>
    <row r="35" spans="1:28" ht="21.6" customHeight="1" x14ac:dyDescent="0.15">
      <c r="A35" s="1">
        <v>4</v>
      </c>
      <c r="B35" s="32">
        <f>'②種目別（）'!AP15</f>
        <v>0</v>
      </c>
      <c r="C35" s="32">
        <f>'②種目別（）'!AX15</f>
        <v>0</v>
      </c>
      <c r="D35" s="32">
        <f>'②種目別（）'!BF15</f>
        <v>0</v>
      </c>
      <c r="E35" s="32">
        <f>'②種目別（）'!BK15</f>
        <v>0</v>
      </c>
      <c r="F35" s="32">
        <f>'②種目別（）'!BO15</f>
        <v>0</v>
      </c>
      <c r="H35" s="1">
        <v>4</v>
      </c>
      <c r="I35" s="32">
        <f>⑤ユース個人総合!F15</f>
        <v>0</v>
      </c>
      <c r="J35" s="32">
        <f>⑤ユース個人総合!N15</f>
        <v>0</v>
      </c>
      <c r="K35" s="32">
        <f>⑤ユース個人総合!V15</f>
        <v>0</v>
      </c>
      <c r="L35" s="32">
        <f>⑤ユース個人総合!Z15</f>
        <v>0</v>
      </c>
      <c r="M35" s="32">
        <f>⑤ユース個人総合!AE15</f>
        <v>0</v>
      </c>
      <c r="O35" s="1">
        <v>4</v>
      </c>
      <c r="P35" s="32">
        <f>⑦コンテスト3.4年!F15</f>
        <v>0</v>
      </c>
      <c r="Q35" s="32">
        <f>⑦コンテスト3.4年!N15</f>
        <v>0</v>
      </c>
      <c r="R35" s="32">
        <f>⑦コンテスト3.4年!V15</f>
        <v>0</v>
      </c>
      <c r="S35" s="30">
        <f>⑦コンテスト3.4年!Z15</f>
        <v>0</v>
      </c>
      <c r="T35" s="32">
        <f>⑦コンテスト3.4年!AE15</f>
        <v>0</v>
      </c>
      <c r="U35" s="32"/>
      <c r="W35" s="1">
        <v>3</v>
      </c>
      <c r="X35" s="32">
        <f>⑨集団演技!F15</f>
        <v>0</v>
      </c>
      <c r="Y35" s="32">
        <f>⑨集団演技!N15</f>
        <v>0</v>
      </c>
      <c r="Z35" s="32">
        <f>⑨集団演技!U15</f>
        <v>0</v>
      </c>
      <c r="AA35" s="32">
        <f>⑨集団演技!Z15</f>
        <v>0</v>
      </c>
      <c r="AB35" s="32">
        <f>⑨集団演技!AE15</f>
        <v>0</v>
      </c>
    </row>
    <row r="36" spans="1:28" ht="21.6" customHeight="1" x14ac:dyDescent="0.15">
      <c r="A36" s="1">
        <v>5</v>
      </c>
      <c r="B36" s="32">
        <f>'②種目別（）'!AP16</f>
        <v>0</v>
      </c>
      <c r="C36" s="32">
        <f>'②種目別（）'!AX16</f>
        <v>0</v>
      </c>
      <c r="D36" s="32">
        <f>'②種目別（）'!BF16</f>
        <v>0</v>
      </c>
      <c r="E36" s="32">
        <f>'②種目別（）'!BK16</f>
        <v>0</v>
      </c>
      <c r="F36" s="32">
        <f>'②種目別（）'!BO16</f>
        <v>0</v>
      </c>
      <c r="H36" s="1">
        <v>5</v>
      </c>
      <c r="I36" s="32">
        <f>⑤ユース個人総合!F16</f>
        <v>0</v>
      </c>
      <c r="J36" s="32">
        <f>⑤ユース個人総合!N16</f>
        <v>0</v>
      </c>
      <c r="K36" s="32">
        <f>⑤ユース個人総合!V16</f>
        <v>0</v>
      </c>
      <c r="L36" s="32">
        <f>⑤ユース個人総合!Z16</f>
        <v>0</v>
      </c>
      <c r="M36" s="32">
        <f>⑤ユース個人総合!AE16</f>
        <v>0</v>
      </c>
      <c r="O36" s="1">
        <v>5</v>
      </c>
      <c r="P36" s="32">
        <f>⑦コンテスト3.4年!F16</f>
        <v>0</v>
      </c>
      <c r="Q36" s="32">
        <f>⑦コンテスト3.4年!N16</f>
        <v>0</v>
      </c>
      <c r="R36" s="32">
        <f>⑦コンテスト3.4年!V16</f>
        <v>0</v>
      </c>
      <c r="S36" s="30">
        <f>⑦コンテスト3.4年!Z16</f>
        <v>0</v>
      </c>
      <c r="T36" s="32">
        <f>⑦コンテスト3.4年!AE16</f>
        <v>0</v>
      </c>
      <c r="U36" s="32"/>
      <c r="W36" s="1">
        <v>4</v>
      </c>
      <c r="X36" s="32">
        <f>⑨集団演技!F16</f>
        <v>0</v>
      </c>
      <c r="Y36" s="32">
        <f>⑨集団演技!N16</f>
        <v>0</v>
      </c>
      <c r="Z36" s="32">
        <f>⑨集団演技!U16</f>
        <v>0</v>
      </c>
      <c r="AA36" s="32">
        <f>⑨集団演技!Z16</f>
        <v>0</v>
      </c>
      <c r="AB36" s="32">
        <f>⑨集団演技!AE16</f>
        <v>0</v>
      </c>
    </row>
    <row r="37" spans="1:28" ht="21.6" customHeight="1" x14ac:dyDescent="0.15">
      <c r="A37" s="1">
        <v>6</v>
      </c>
      <c r="B37" s="32">
        <f>'②種目別（）'!AP17</f>
        <v>0</v>
      </c>
      <c r="C37" s="32">
        <f>'②種目別（）'!AX17</f>
        <v>0</v>
      </c>
      <c r="D37" s="32">
        <f>'②種目別（）'!BF17</f>
        <v>0</v>
      </c>
      <c r="E37" s="32">
        <f>'②種目別（）'!BK17</f>
        <v>0</v>
      </c>
      <c r="F37" s="32">
        <f>'②種目別（）'!BO17</f>
        <v>0</v>
      </c>
      <c r="H37" s="1">
        <v>6</v>
      </c>
      <c r="I37" s="32">
        <f>⑤ユース個人総合!F17</f>
        <v>0</v>
      </c>
      <c r="J37" s="32">
        <f>⑤ユース個人総合!N17</f>
        <v>0</v>
      </c>
      <c r="K37" s="32">
        <f>⑤ユース個人総合!V17</f>
        <v>0</v>
      </c>
      <c r="L37" s="32">
        <f>⑤ユース個人総合!Z17</f>
        <v>0</v>
      </c>
      <c r="M37" s="32">
        <f>⑤ユース個人総合!AE17</f>
        <v>0</v>
      </c>
      <c r="O37" s="1">
        <v>6</v>
      </c>
      <c r="P37" s="32">
        <f>⑦コンテスト3.4年!F17</f>
        <v>0</v>
      </c>
      <c r="Q37" s="32">
        <f>⑦コンテスト3.4年!N17</f>
        <v>0</v>
      </c>
      <c r="R37" s="32">
        <f>⑦コンテスト3.4年!V17</f>
        <v>0</v>
      </c>
      <c r="S37" s="30">
        <f>⑦コンテスト3.4年!Z17</f>
        <v>0</v>
      </c>
      <c r="T37" s="32">
        <f>⑦コンテスト3.4年!AE17</f>
        <v>0</v>
      </c>
      <c r="U37" s="32"/>
      <c r="W37" s="1">
        <v>5</v>
      </c>
      <c r="X37" s="32">
        <f>⑨集団演技!F17</f>
        <v>0</v>
      </c>
      <c r="Y37" s="32">
        <f>⑨集団演技!N17</f>
        <v>0</v>
      </c>
      <c r="Z37" s="32">
        <f>⑨集団演技!U17</f>
        <v>0</v>
      </c>
      <c r="AA37" s="32">
        <f>⑨集団演技!Z17</f>
        <v>0</v>
      </c>
      <c r="AB37" s="32">
        <f>⑨集団演技!AE17</f>
        <v>0</v>
      </c>
    </row>
    <row r="38" spans="1:28" ht="21.6" customHeight="1" x14ac:dyDescent="0.15">
      <c r="A38" s="1">
        <v>7</v>
      </c>
      <c r="B38" s="32">
        <f>'②種目別（）'!AP18</f>
        <v>0</v>
      </c>
      <c r="C38" s="32">
        <f>'②種目別（）'!AX18</f>
        <v>0</v>
      </c>
      <c r="D38" s="32">
        <f>'②種目別（）'!BF18</f>
        <v>0</v>
      </c>
      <c r="E38" s="32">
        <f>'②種目別（）'!BK18</f>
        <v>0</v>
      </c>
      <c r="F38" s="32">
        <f>'②種目別（）'!BO18</f>
        <v>0</v>
      </c>
      <c r="H38" s="1">
        <v>7</v>
      </c>
      <c r="I38" s="32">
        <f>⑤ユース個人総合!F18</f>
        <v>0</v>
      </c>
      <c r="J38" s="32">
        <f>⑤ユース個人総合!N18</f>
        <v>0</v>
      </c>
      <c r="K38" s="32">
        <f>⑤ユース個人総合!V18</f>
        <v>0</v>
      </c>
      <c r="L38" s="32">
        <f>⑤ユース個人総合!Z18</f>
        <v>0</v>
      </c>
      <c r="M38" s="32">
        <f>⑤ユース個人総合!AE18</f>
        <v>0</v>
      </c>
      <c r="O38" s="1">
        <v>7</v>
      </c>
      <c r="P38" s="32">
        <f>⑦コンテスト3.4年!F18</f>
        <v>0</v>
      </c>
      <c r="Q38" s="32">
        <f>⑦コンテスト3.4年!N18</f>
        <v>0</v>
      </c>
      <c r="R38" s="32">
        <f>⑦コンテスト3.4年!V18</f>
        <v>0</v>
      </c>
      <c r="S38" s="30">
        <f>⑦コンテスト3.4年!Z18</f>
        <v>0</v>
      </c>
      <c r="T38" s="32">
        <f>⑦コンテスト3.4年!AE18</f>
        <v>0</v>
      </c>
      <c r="U38" s="32"/>
      <c r="W38" s="1">
        <v>6</v>
      </c>
      <c r="X38" s="32">
        <f>⑨集団演技!F18</f>
        <v>0</v>
      </c>
      <c r="Y38" s="32">
        <f>⑨集団演技!N18</f>
        <v>0</v>
      </c>
      <c r="Z38" s="32">
        <f>⑨集団演技!U18</f>
        <v>0</v>
      </c>
      <c r="AA38" s="32">
        <f>⑨集団演技!Z18</f>
        <v>0</v>
      </c>
      <c r="AB38" s="32">
        <f>⑨集団演技!AE18</f>
        <v>0</v>
      </c>
    </row>
    <row r="39" spans="1:28" ht="21.6" customHeight="1" x14ac:dyDescent="0.15">
      <c r="A39" s="1">
        <v>8</v>
      </c>
      <c r="B39" s="32">
        <f>'②種目別（）'!AP19</f>
        <v>0</v>
      </c>
      <c r="C39" s="32">
        <f>'②種目別（）'!AX19</f>
        <v>0</v>
      </c>
      <c r="D39" s="32">
        <f>'②種目別（）'!BF19</f>
        <v>0</v>
      </c>
      <c r="E39" s="32">
        <f>'②種目別（）'!BK19</f>
        <v>0</v>
      </c>
      <c r="F39" s="32">
        <f>'②種目別（）'!BO19</f>
        <v>0</v>
      </c>
      <c r="H39" s="1">
        <v>8</v>
      </c>
      <c r="I39" s="32">
        <f>⑤ユース個人総合!F19</f>
        <v>0</v>
      </c>
      <c r="J39" s="32">
        <f>⑤ユース個人総合!N19</f>
        <v>0</v>
      </c>
      <c r="K39" s="32">
        <f>⑤ユース個人総合!V19</f>
        <v>0</v>
      </c>
      <c r="L39" s="32">
        <f>⑤ユース個人総合!Z19</f>
        <v>0</v>
      </c>
      <c r="M39" s="32">
        <f>⑤ユース個人総合!AE19</f>
        <v>0</v>
      </c>
      <c r="O39" s="1">
        <v>8</v>
      </c>
      <c r="P39" s="32">
        <f>⑦コンテスト3.4年!F19</f>
        <v>0</v>
      </c>
      <c r="Q39" s="32">
        <f>⑦コンテスト3.4年!N19</f>
        <v>0</v>
      </c>
      <c r="R39" s="32">
        <f>⑦コンテスト3.4年!V19</f>
        <v>0</v>
      </c>
      <c r="S39" s="30">
        <f>⑦コンテスト3.4年!Z19</f>
        <v>0</v>
      </c>
      <c r="T39" s="32">
        <f>⑦コンテスト3.4年!AE19</f>
        <v>0</v>
      </c>
      <c r="U39" s="32"/>
      <c r="W39" s="1">
        <v>7</v>
      </c>
      <c r="X39" s="32">
        <f>⑨集団演技!F19</f>
        <v>0</v>
      </c>
      <c r="Y39" s="32">
        <f>⑨集団演技!N19</f>
        <v>0</v>
      </c>
      <c r="Z39" s="32">
        <f>⑨集団演技!U19</f>
        <v>0</v>
      </c>
      <c r="AA39" s="32">
        <f>⑨集団演技!Z19</f>
        <v>0</v>
      </c>
      <c r="AB39" s="32">
        <f>⑨集団演技!AE19</f>
        <v>0</v>
      </c>
    </row>
    <row r="40" spans="1:28" ht="21.6" customHeight="1" x14ac:dyDescent="0.15">
      <c r="P40" s="32"/>
      <c r="Q40" s="32"/>
      <c r="R40" s="32"/>
      <c r="S40" s="30"/>
      <c r="T40" s="32"/>
      <c r="U40" s="32"/>
      <c r="W40" s="1">
        <v>8</v>
      </c>
      <c r="X40" s="32">
        <f>⑨集団演技!F20</f>
        <v>0</v>
      </c>
      <c r="Y40" s="32">
        <f>⑨集団演技!N20</f>
        <v>0</v>
      </c>
      <c r="Z40" s="32">
        <f>⑨集団演技!U20</f>
        <v>0</v>
      </c>
      <c r="AA40" s="32">
        <f>⑨集団演技!Z20</f>
        <v>0</v>
      </c>
      <c r="AB40" s="32">
        <f>⑨集団演技!AE20</f>
        <v>0</v>
      </c>
    </row>
    <row r="41" spans="1:28" ht="21.6" customHeight="1" x14ac:dyDescent="0.15">
      <c r="B41" s="1" t="s">
        <v>20</v>
      </c>
      <c r="I41" s="1" t="s">
        <v>22</v>
      </c>
      <c r="P41" s="1" t="s">
        <v>177</v>
      </c>
      <c r="U41" s="32"/>
      <c r="W41" s="1">
        <v>9</v>
      </c>
      <c r="X41" s="32">
        <f>⑨集団演技!F21</f>
        <v>0</v>
      </c>
      <c r="Y41" s="32">
        <f>⑨集団演技!N21</f>
        <v>0</v>
      </c>
      <c r="Z41" s="32">
        <f>⑨集団演技!U21</f>
        <v>0</v>
      </c>
      <c r="AA41" s="32">
        <f>⑨集団演技!Z21</f>
        <v>0</v>
      </c>
      <c r="AB41" s="32">
        <f>⑨集団演技!AE21</f>
        <v>0</v>
      </c>
    </row>
    <row r="42" spans="1:28" ht="21.6" customHeight="1" x14ac:dyDescent="0.15">
      <c r="B42" s="1" t="s">
        <v>132</v>
      </c>
      <c r="D42" s="1" t="s">
        <v>45</v>
      </c>
      <c r="I42" s="1" t="s">
        <v>174</v>
      </c>
      <c r="K42" s="1" t="s">
        <v>54</v>
      </c>
      <c r="P42" s="1" t="s">
        <v>55</v>
      </c>
      <c r="R42" s="1" t="s">
        <v>166</v>
      </c>
      <c r="U42" s="32"/>
      <c r="W42" s="1">
        <v>10</v>
      </c>
      <c r="X42" s="32">
        <f>⑨集団演技!F22</f>
        <v>0</v>
      </c>
      <c r="Y42" s="32">
        <f>⑨集団演技!N22</f>
        <v>0</v>
      </c>
      <c r="Z42" s="32">
        <f>⑨集団演技!U22</f>
        <v>0</v>
      </c>
      <c r="AA42" s="32">
        <f>⑨集団演技!Z22</f>
        <v>0</v>
      </c>
      <c r="AB42" s="32">
        <f>⑨集団演技!AE22</f>
        <v>0</v>
      </c>
    </row>
    <row r="43" spans="1:28" ht="21.6" customHeight="1" x14ac:dyDescent="0.15">
      <c r="B43" s="32" t="s">
        <v>47</v>
      </c>
      <c r="C43" s="32" t="s">
        <v>42</v>
      </c>
      <c r="D43" s="36" t="s">
        <v>156</v>
      </c>
      <c r="E43" s="30" t="s">
        <v>153</v>
      </c>
      <c r="F43" s="36" t="s">
        <v>48</v>
      </c>
      <c r="I43" s="32" t="s">
        <v>47</v>
      </c>
      <c r="J43" s="32" t="s">
        <v>42</v>
      </c>
      <c r="K43" s="32" t="s">
        <v>23</v>
      </c>
      <c r="L43" s="32" t="s">
        <v>175</v>
      </c>
      <c r="M43" s="36" t="s">
        <v>48</v>
      </c>
      <c r="P43" s="32" t="s">
        <v>47</v>
      </c>
      <c r="Q43" s="32" t="s">
        <v>42</v>
      </c>
      <c r="R43" s="32" t="s">
        <v>29</v>
      </c>
      <c r="S43" s="32" t="s">
        <v>149</v>
      </c>
      <c r="T43" s="32" t="s">
        <v>120</v>
      </c>
      <c r="U43" s="32"/>
      <c r="W43" s="1">
        <v>11</v>
      </c>
      <c r="X43" s="32">
        <f>⑨集団演技!F23</f>
        <v>0</v>
      </c>
      <c r="Y43" s="32">
        <f>⑨集団演技!N23</f>
        <v>0</v>
      </c>
      <c r="Z43" s="32">
        <f>⑨集団演技!U23</f>
        <v>0</v>
      </c>
      <c r="AA43" s="32">
        <f>⑨集団演技!Z23</f>
        <v>0</v>
      </c>
      <c r="AB43" s="32">
        <f>⑨集団演技!AE23</f>
        <v>0</v>
      </c>
    </row>
    <row r="44" spans="1:28" ht="21.6" customHeight="1" x14ac:dyDescent="0.15">
      <c r="A44" s="1">
        <v>1</v>
      </c>
      <c r="B44" s="32">
        <f>'③種目別（）'!F12</f>
        <v>0</v>
      </c>
      <c r="C44" s="32">
        <f>'③種目別（）'!N12</f>
        <v>0</v>
      </c>
      <c r="D44" s="32">
        <f>'③種目別（）'!V12</f>
        <v>0</v>
      </c>
      <c r="E44" s="32">
        <f>'③種目別（）'!Z12</f>
        <v>0</v>
      </c>
      <c r="F44" s="32">
        <f>'③種目別（）'!AE12</f>
        <v>0</v>
      </c>
      <c r="H44" s="1">
        <v>1</v>
      </c>
      <c r="I44" s="32">
        <f>⑤ユース個人総合!AP12</f>
        <v>0</v>
      </c>
      <c r="J44" s="32">
        <f>⑤ユース個人総合!AX12</f>
        <v>0</v>
      </c>
      <c r="K44" s="32">
        <f>⑤ユース個人総合!BF12</f>
        <v>0</v>
      </c>
      <c r="L44" s="32">
        <f>⑤ユース個人総合!BJ12</f>
        <v>0</v>
      </c>
      <c r="M44" s="32">
        <f>⑤ユース個人総合!BO12</f>
        <v>0</v>
      </c>
      <c r="O44" s="1">
        <v>1</v>
      </c>
      <c r="P44" s="32">
        <f>⑦コンテスト3.4年!AP12</f>
        <v>0</v>
      </c>
      <c r="Q44" s="32">
        <f>⑦コンテスト3.4年!AX12</f>
        <v>0</v>
      </c>
      <c r="R44" s="32">
        <f>⑦コンテスト3.4年!BF12</f>
        <v>0</v>
      </c>
      <c r="S44" s="30">
        <f>⑦コンテスト3.4年!BJ12</f>
        <v>0</v>
      </c>
      <c r="T44" s="32">
        <f>⑦コンテスト3.4年!BO12</f>
        <v>0</v>
      </c>
      <c r="U44" s="32"/>
      <c r="W44" s="1">
        <v>12</v>
      </c>
      <c r="X44" s="32">
        <f>⑨集団演技!F24</f>
        <v>0</v>
      </c>
      <c r="Y44" s="32">
        <f>⑨集団演技!N24</f>
        <v>0</v>
      </c>
      <c r="Z44" s="32">
        <f>⑨集団演技!U24</f>
        <v>0</v>
      </c>
      <c r="AA44" s="32">
        <f>⑨集団演技!Z24</f>
        <v>0</v>
      </c>
      <c r="AB44" s="32">
        <f>⑨集団演技!AE24</f>
        <v>0</v>
      </c>
    </row>
    <row r="45" spans="1:28" ht="21.6" customHeight="1" x14ac:dyDescent="0.15">
      <c r="A45" s="1">
        <v>2</v>
      </c>
      <c r="B45" s="32">
        <f>'③種目別（）'!F13</f>
        <v>0</v>
      </c>
      <c r="C45" s="32">
        <f>'③種目別（）'!N13</f>
        <v>0</v>
      </c>
      <c r="D45" s="32">
        <f>'③種目別（）'!V13</f>
        <v>0</v>
      </c>
      <c r="E45" s="32">
        <f>'③種目別（）'!Z13</f>
        <v>0</v>
      </c>
      <c r="F45" s="32">
        <f>'③種目別（）'!AE13</f>
        <v>0</v>
      </c>
      <c r="H45" s="1">
        <v>2</v>
      </c>
      <c r="I45" s="32">
        <f>⑤ユース個人総合!AP13</f>
        <v>0</v>
      </c>
      <c r="J45" s="32">
        <f>⑤ユース個人総合!AX13</f>
        <v>0</v>
      </c>
      <c r="K45" s="32">
        <f>⑤ユース個人総合!BF13</f>
        <v>0</v>
      </c>
      <c r="L45" s="32">
        <f>⑤ユース個人総合!BJ13</f>
        <v>0</v>
      </c>
      <c r="M45" s="32">
        <f>⑤ユース個人総合!BO13</f>
        <v>0</v>
      </c>
      <c r="O45" s="1">
        <v>2</v>
      </c>
      <c r="P45" s="32">
        <f>⑦コンテスト3.4年!AP13</f>
        <v>0</v>
      </c>
      <c r="Q45" s="32">
        <f>⑦コンテスト3.4年!AX13</f>
        <v>0</v>
      </c>
      <c r="R45" s="32">
        <f>⑦コンテスト3.4年!BF13</f>
        <v>0</v>
      </c>
      <c r="S45" s="30">
        <f>⑦コンテスト3.4年!BJ13</f>
        <v>0</v>
      </c>
      <c r="T45" s="32">
        <f>⑦コンテスト3.4年!BO13</f>
        <v>0</v>
      </c>
      <c r="U45" s="32"/>
      <c r="W45" s="1">
        <v>13</v>
      </c>
      <c r="X45" s="32">
        <f>⑨集団演技!F25</f>
        <v>0</v>
      </c>
      <c r="Y45" s="32">
        <f>⑨集団演技!N25</f>
        <v>0</v>
      </c>
      <c r="Z45" s="32">
        <f>⑨集団演技!U25</f>
        <v>0</v>
      </c>
      <c r="AA45" s="32">
        <f>⑨集団演技!Z25</f>
        <v>0</v>
      </c>
      <c r="AB45" s="32">
        <f>⑨集団演技!AE25</f>
        <v>0</v>
      </c>
    </row>
    <row r="46" spans="1:28" ht="21.6" customHeight="1" x14ac:dyDescent="0.15">
      <c r="A46" s="1">
        <v>3</v>
      </c>
      <c r="B46" s="32">
        <f>'③種目別（）'!F14</f>
        <v>0</v>
      </c>
      <c r="C46" s="32">
        <f>'③種目別（）'!N14</f>
        <v>0</v>
      </c>
      <c r="D46" s="32">
        <f>'③種目別（）'!V14</f>
        <v>0</v>
      </c>
      <c r="E46" s="32">
        <f>'③種目別（）'!Z14</f>
        <v>0</v>
      </c>
      <c r="F46" s="32">
        <f>'③種目別（）'!AE14</f>
        <v>0</v>
      </c>
      <c r="H46" s="1">
        <v>3</v>
      </c>
      <c r="I46" s="32">
        <f>⑤ユース個人総合!AP14</f>
        <v>0</v>
      </c>
      <c r="J46" s="32">
        <f>⑤ユース個人総合!AX14</f>
        <v>0</v>
      </c>
      <c r="K46" s="32">
        <f>⑤ユース個人総合!BF14</f>
        <v>0</v>
      </c>
      <c r="L46" s="32">
        <f>⑤ユース個人総合!BJ14</f>
        <v>0</v>
      </c>
      <c r="M46" s="32">
        <f>⑤ユース個人総合!BO14</f>
        <v>0</v>
      </c>
      <c r="O46" s="1">
        <v>3</v>
      </c>
      <c r="P46" s="32">
        <f>⑦コンテスト3.4年!AP14</f>
        <v>0</v>
      </c>
      <c r="Q46" s="32">
        <f>⑦コンテスト3.4年!AX14</f>
        <v>0</v>
      </c>
      <c r="R46" s="32">
        <f>⑦コンテスト3.4年!BF14</f>
        <v>0</v>
      </c>
      <c r="S46" s="30">
        <f>⑦コンテスト3.4年!BJ14</f>
        <v>0</v>
      </c>
      <c r="T46" s="32">
        <f>⑦コンテスト3.4年!BO14</f>
        <v>0</v>
      </c>
      <c r="U46" s="32"/>
      <c r="W46" s="1">
        <v>14</v>
      </c>
      <c r="X46" s="32">
        <f>⑨集団演技!F26</f>
        <v>0</v>
      </c>
      <c r="Y46" s="32">
        <f>⑨集団演技!N26</f>
        <v>0</v>
      </c>
      <c r="Z46" s="32">
        <f>⑨集団演技!U26</f>
        <v>0</v>
      </c>
      <c r="AA46" s="32">
        <f>⑨集団演技!Z26</f>
        <v>0</v>
      </c>
      <c r="AB46" s="32">
        <f>⑨集団演技!AE26</f>
        <v>0</v>
      </c>
    </row>
    <row r="47" spans="1:28" ht="21.6" customHeight="1" x14ac:dyDescent="0.15">
      <c r="A47" s="1">
        <v>4</v>
      </c>
      <c r="B47" s="32">
        <f>'③種目別（）'!F15</f>
        <v>0</v>
      </c>
      <c r="C47" s="32">
        <f>'③種目別（）'!N15</f>
        <v>0</v>
      </c>
      <c r="D47" s="32">
        <f>'③種目別（）'!V15</f>
        <v>0</v>
      </c>
      <c r="E47" s="32">
        <f>'③種目別（）'!Z15</f>
        <v>0</v>
      </c>
      <c r="F47" s="32">
        <f>'③種目別（）'!AE15</f>
        <v>0</v>
      </c>
      <c r="H47" s="1">
        <v>4</v>
      </c>
      <c r="I47" s="32">
        <f>⑤ユース個人総合!AP15</f>
        <v>0</v>
      </c>
      <c r="J47" s="32">
        <f>⑤ユース個人総合!AX15</f>
        <v>0</v>
      </c>
      <c r="K47" s="32">
        <f>⑤ユース個人総合!BF15</f>
        <v>0</v>
      </c>
      <c r="L47" s="32">
        <f>⑤ユース個人総合!BJ15</f>
        <v>0</v>
      </c>
      <c r="M47" s="32">
        <f>⑤ユース個人総合!BO15</f>
        <v>0</v>
      </c>
      <c r="O47" s="1">
        <v>4</v>
      </c>
      <c r="P47" s="32">
        <f>⑦コンテスト3.4年!AP15</f>
        <v>0</v>
      </c>
      <c r="Q47" s="32">
        <f>⑦コンテスト3.4年!AX15</f>
        <v>0</v>
      </c>
      <c r="R47" s="32">
        <f>⑦コンテスト3.4年!BF15</f>
        <v>0</v>
      </c>
      <c r="S47" s="30">
        <f>⑦コンテスト3.4年!BJ15</f>
        <v>0</v>
      </c>
      <c r="T47" s="32">
        <f>⑦コンテスト3.4年!BO15</f>
        <v>0</v>
      </c>
      <c r="U47" s="32">
        <f>②コンテスト女子!AT19</f>
        <v>0</v>
      </c>
      <c r="W47" s="1">
        <v>15</v>
      </c>
      <c r="X47" s="32">
        <f>⑨集団演技!F27</f>
        <v>0</v>
      </c>
      <c r="Y47" s="32">
        <f>⑨集団演技!N27</f>
        <v>0</v>
      </c>
      <c r="Z47" s="32">
        <f>⑨集団演技!U27</f>
        <v>0</v>
      </c>
      <c r="AA47" s="32">
        <f>⑨集団演技!Z27</f>
        <v>0</v>
      </c>
      <c r="AB47" s="32">
        <f>⑨集団演技!AE27</f>
        <v>0</v>
      </c>
    </row>
    <row r="48" spans="1:28" ht="21.6" customHeight="1" x14ac:dyDescent="0.15">
      <c r="A48" s="1">
        <v>5</v>
      </c>
      <c r="B48" s="32">
        <f>'③種目別（）'!F16</f>
        <v>0</v>
      </c>
      <c r="C48" s="32">
        <f>'③種目別（）'!N16</f>
        <v>0</v>
      </c>
      <c r="D48" s="32">
        <f>'③種目別（）'!V16</f>
        <v>0</v>
      </c>
      <c r="E48" s="32">
        <f>'③種目別（）'!Z16</f>
        <v>0</v>
      </c>
      <c r="F48" s="32">
        <f>'③種目別（）'!AE16</f>
        <v>0</v>
      </c>
      <c r="H48" s="1">
        <v>5</v>
      </c>
      <c r="I48" s="32">
        <f>⑤ユース個人総合!AP16</f>
        <v>0</v>
      </c>
      <c r="J48" s="32">
        <f>⑤ユース個人総合!AX16</f>
        <v>0</v>
      </c>
      <c r="K48" s="32">
        <f>⑤ユース個人総合!BF16</f>
        <v>0</v>
      </c>
      <c r="L48" s="32">
        <f>⑤ユース個人総合!BJ16</f>
        <v>0</v>
      </c>
      <c r="M48" s="32">
        <f>⑤ユース個人総合!BO16</f>
        <v>0</v>
      </c>
      <c r="O48" s="1">
        <v>5</v>
      </c>
      <c r="P48" s="32">
        <f>⑦コンテスト3.4年!AP16</f>
        <v>0</v>
      </c>
      <c r="Q48" s="32">
        <f>⑦コンテスト3.4年!AX16</f>
        <v>0</v>
      </c>
      <c r="R48" s="32">
        <f>⑦コンテスト3.4年!BF16</f>
        <v>0</v>
      </c>
      <c r="S48" s="30">
        <f>⑦コンテスト3.4年!BJ16</f>
        <v>0</v>
      </c>
      <c r="T48" s="32">
        <f>⑦コンテスト3.4年!BO16</f>
        <v>0</v>
      </c>
      <c r="W48" s="1">
        <v>16</v>
      </c>
      <c r="X48" s="32">
        <f>⑨集団演技!F28</f>
        <v>0</v>
      </c>
      <c r="Y48" s="32">
        <f>⑨集団演技!N28</f>
        <v>0</v>
      </c>
      <c r="Z48" s="32">
        <f>⑨集団演技!U28</f>
        <v>0</v>
      </c>
      <c r="AA48" s="32">
        <f>⑨集団演技!Z28</f>
        <v>0</v>
      </c>
      <c r="AB48" s="32">
        <f>⑨集団演技!AE28</f>
        <v>0</v>
      </c>
    </row>
    <row r="49" spans="1:28" ht="21.6" customHeight="1" x14ac:dyDescent="0.15">
      <c r="A49" s="1">
        <v>6</v>
      </c>
      <c r="B49" s="32">
        <f>'③種目別（）'!F17</f>
        <v>0</v>
      </c>
      <c r="C49" s="32">
        <f>'③種目別（）'!N17</f>
        <v>0</v>
      </c>
      <c r="D49" s="32">
        <f>'③種目別（）'!V17</f>
        <v>0</v>
      </c>
      <c r="E49" s="32">
        <f>'③種目別（）'!Z17</f>
        <v>0</v>
      </c>
      <c r="F49" s="32">
        <f>'③種目別（）'!AE17</f>
        <v>0</v>
      </c>
      <c r="H49" s="1">
        <v>6</v>
      </c>
      <c r="I49" s="32">
        <f>⑤ユース個人総合!AP17</f>
        <v>0</v>
      </c>
      <c r="J49" s="32">
        <f>⑤ユース個人総合!AX17</f>
        <v>0</v>
      </c>
      <c r="K49" s="32">
        <f>⑤ユース個人総合!BF17</f>
        <v>0</v>
      </c>
      <c r="L49" s="32">
        <f>⑤ユース個人総合!BJ17</f>
        <v>0</v>
      </c>
      <c r="M49" s="32">
        <f>⑤ユース個人総合!BO17</f>
        <v>0</v>
      </c>
      <c r="O49" s="1">
        <v>6</v>
      </c>
      <c r="P49" s="32">
        <f>⑦コンテスト3.4年!AP17</f>
        <v>0</v>
      </c>
      <c r="Q49" s="32">
        <f>⑦コンテスト3.4年!AX17</f>
        <v>0</v>
      </c>
      <c r="R49" s="32">
        <f>⑦コンテスト3.4年!BF17</f>
        <v>0</v>
      </c>
      <c r="S49" s="30">
        <f>⑦コンテスト3.4年!BJ17</f>
        <v>0</v>
      </c>
      <c r="T49" s="32">
        <f>⑦コンテスト3.4年!BO17</f>
        <v>0</v>
      </c>
      <c r="W49" s="1">
        <v>17</v>
      </c>
      <c r="X49" s="32">
        <f>⑨集団演技!F29</f>
        <v>0</v>
      </c>
      <c r="Y49" s="32">
        <f>⑨集団演技!N29</f>
        <v>0</v>
      </c>
      <c r="Z49" s="32">
        <f>⑨集団演技!U29</f>
        <v>0</v>
      </c>
      <c r="AA49" s="32">
        <f>⑨集団演技!Z29</f>
        <v>0</v>
      </c>
      <c r="AB49" s="32">
        <f>⑨集団演技!AE29</f>
        <v>0</v>
      </c>
    </row>
    <row r="50" spans="1:28" ht="21.6" customHeight="1" x14ac:dyDescent="0.15">
      <c r="A50" s="1">
        <v>7</v>
      </c>
      <c r="B50" s="32">
        <f>'③種目別（）'!F18</f>
        <v>0</v>
      </c>
      <c r="C50" s="32">
        <f>'③種目別（）'!N18</f>
        <v>0</v>
      </c>
      <c r="D50" s="32">
        <f>'③種目別（）'!V18</f>
        <v>0</v>
      </c>
      <c r="E50" s="32">
        <f>'③種目別（）'!Z18</f>
        <v>0</v>
      </c>
      <c r="F50" s="32">
        <f>'③種目別（）'!AE18</f>
        <v>0</v>
      </c>
      <c r="H50" s="1">
        <v>7</v>
      </c>
      <c r="I50" s="32">
        <f>⑤ユース個人総合!AP18</f>
        <v>0</v>
      </c>
      <c r="J50" s="32">
        <f>⑤ユース個人総合!AX18</f>
        <v>0</v>
      </c>
      <c r="K50" s="32">
        <f>⑤ユース個人総合!BF18</f>
        <v>0</v>
      </c>
      <c r="L50" s="32">
        <f>⑤ユース個人総合!BJ18</f>
        <v>0</v>
      </c>
      <c r="M50" s="32">
        <f>⑤ユース個人総合!BO18</f>
        <v>0</v>
      </c>
      <c r="O50" s="1">
        <v>7</v>
      </c>
      <c r="P50" s="32">
        <f>⑦コンテスト3.4年!AP18</f>
        <v>0</v>
      </c>
      <c r="Q50" s="32">
        <f>⑦コンテスト3.4年!AX18</f>
        <v>0</v>
      </c>
      <c r="R50" s="32">
        <f>⑦コンテスト3.4年!BF18</f>
        <v>0</v>
      </c>
      <c r="S50" s="30">
        <f>⑦コンテスト3.4年!BJ18</f>
        <v>0</v>
      </c>
      <c r="T50" s="32">
        <f>⑦コンテスト3.4年!BO18</f>
        <v>0</v>
      </c>
      <c r="W50" s="1">
        <v>18</v>
      </c>
      <c r="X50" s="32">
        <f>⑨集団演技!F30</f>
        <v>0</v>
      </c>
      <c r="Y50" s="32">
        <f>⑨集団演技!N30</f>
        <v>0</v>
      </c>
      <c r="Z50" s="32">
        <f>⑨集団演技!U30</f>
        <v>0</v>
      </c>
      <c r="AA50" s="32">
        <f>⑨集団演技!Z30</f>
        <v>0</v>
      </c>
      <c r="AB50" s="32">
        <f>⑨集団演技!AE30</f>
        <v>0</v>
      </c>
    </row>
    <row r="51" spans="1:28" ht="21.6" customHeight="1" x14ac:dyDescent="0.15">
      <c r="A51" s="1">
        <v>8</v>
      </c>
      <c r="B51" s="32">
        <f>'③種目別（）'!F19</f>
        <v>0</v>
      </c>
      <c r="C51" s="32">
        <f>'③種目別（）'!N19</f>
        <v>0</v>
      </c>
      <c r="D51" s="32">
        <f>'③種目別（）'!V19</f>
        <v>0</v>
      </c>
      <c r="E51" s="32">
        <f>'③種目別（）'!Z19</f>
        <v>0</v>
      </c>
      <c r="F51" s="32">
        <f>'③種目別（）'!AE19</f>
        <v>0</v>
      </c>
      <c r="H51" s="1">
        <v>8</v>
      </c>
      <c r="I51" s="32">
        <f>⑤ユース個人総合!AP19</f>
        <v>0</v>
      </c>
      <c r="J51" s="32">
        <f>⑤ユース個人総合!AX19</f>
        <v>0</v>
      </c>
      <c r="K51" s="32">
        <f>⑤ユース個人総合!BF19</f>
        <v>0</v>
      </c>
      <c r="L51" s="32">
        <f>⑤ユース個人総合!BJ19</f>
        <v>0</v>
      </c>
      <c r="M51" s="32">
        <f>⑤ユース個人総合!BO19</f>
        <v>0</v>
      </c>
      <c r="O51" s="1">
        <v>8</v>
      </c>
      <c r="P51" s="32">
        <f>⑦コンテスト3.4年!AP19</f>
        <v>0</v>
      </c>
      <c r="Q51" s="32">
        <f>⑦コンテスト3.4年!AX19</f>
        <v>0</v>
      </c>
      <c r="R51" s="32">
        <f>⑦コンテスト3.4年!BF19</f>
        <v>0</v>
      </c>
      <c r="S51" s="30">
        <f>⑦コンテスト3.4年!BJ19</f>
        <v>0</v>
      </c>
      <c r="T51" s="32">
        <f>⑦コンテスト3.4年!BO19</f>
        <v>0</v>
      </c>
      <c r="U51" s="32"/>
      <c r="W51" s="1">
        <v>19</v>
      </c>
      <c r="X51" s="32">
        <f>⑨集団演技!F31</f>
        <v>0</v>
      </c>
      <c r="Y51" s="32">
        <f>⑨集団演技!N31</f>
        <v>0</v>
      </c>
      <c r="Z51" s="32">
        <f>⑨集団演技!U31</f>
        <v>0</v>
      </c>
      <c r="AA51" s="32">
        <f>⑨集団演技!Z31</f>
        <v>0</v>
      </c>
      <c r="AB51" s="32">
        <f>⑨集団演技!AE31</f>
        <v>0</v>
      </c>
    </row>
    <row r="52" spans="1:28" ht="21.6" customHeight="1" x14ac:dyDescent="0.15">
      <c r="P52" s="32"/>
      <c r="Q52" s="32"/>
      <c r="R52" s="32"/>
      <c r="S52" s="30"/>
      <c r="T52" s="32"/>
      <c r="U52" s="32"/>
      <c r="W52" s="1">
        <v>20</v>
      </c>
      <c r="X52" s="32">
        <f>⑨集団演技!F32</f>
        <v>0</v>
      </c>
      <c r="Y52" s="32">
        <f>⑨集団演技!N32</f>
        <v>0</v>
      </c>
      <c r="Z52" s="32">
        <f>⑨集団演技!U32</f>
        <v>0</v>
      </c>
      <c r="AA52" s="32">
        <f>⑨集団演技!Z32</f>
        <v>0</v>
      </c>
      <c r="AB52" s="32">
        <f>⑨集団演技!AE32</f>
        <v>0</v>
      </c>
    </row>
    <row r="53" spans="1:28" ht="21.6" customHeight="1" x14ac:dyDescent="0.15">
      <c r="B53" s="1" t="s">
        <v>20</v>
      </c>
      <c r="I53" s="1" t="s">
        <v>176</v>
      </c>
      <c r="P53" s="1" t="s">
        <v>177</v>
      </c>
      <c r="U53" s="32"/>
      <c r="W53" s="1">
        <v>21</v>
      </c>
      <c r="X53" s="32">
        <f>⑨集団演技!F33</f>
        <v>0</v>
      </c>
      <c r="Y53" s="32">
        <f>⑨集団演技!N33</f>
        <v>0</v>
      </c>
      <c r="Z53" s="32">
        <f>⑨集団演技!U33</f>
        <v>0</v>
      </c>
      <c r="AA53" s="32">
        <f>⑨集団演技!Z33</f>
        <v>0</v>
      </c>
      <c r="AB53" s="32">
        <f>⑨集団演技!AE33</f>
        <v>0</v>
      </c>
    </row>
    <row r="54" spans="1:28" ht="21.6" customHeight="1" x14ac:dyDescent="0.15">
      <c r="B54" s="1" t="s">
        <v>132</v>
      </c>
      <c r="D54" s="1" t="s">
        <v>46</v>
      </c>
      <c r="I54" s="1" t="s">
        <v>55</v>
      </c>
      <c r="K54" s="1" t="s">
        <v>56</v>
      </c>
      <c r="P54" s="1" t="s">
        <v>55</v>
      </c>
      <c r="R54" s="1" t="s">
        <v>167</v>
      </c>
      <c r="U54" s="32"/>
      <c r="W54" s="1">
        <v>22</v>
      </c>
      <c r="X54" s="32">
        <f>⑨集団演技!F34</f>
        <v>0</v>
      </c>
      <c r="Y54" s="32">
        <f>⑨集団演技!N34</f>
        <v>0</v>
      </c>
      <c r="Z54" s="32">
        <f>⑨集団演技!U34</f>
        <v>0</v>
      </c>
      <c r="AA54" s="32">
        <f>⑨集団演技!Z34</f>
        <v>0</v>
      </c>
      <c r="AB54" s="32">
        <f>⑨集団演技!AE34</f>
        <v>0</v>
      </c>
    </row>
    <row r="55" spans="1:28" ht="21.6" customHeight="1" x14ac:dyDescent="0.15">
      <c r="B55" s="32" t="s">
        <v>47</v>
      </c>
      <c r="C55" s="32" t="s">
        <v>42</v>
      </c>
      <c r="D55" s="36" t="s">
        <v>156</v>
      </c>
      <c r="E55" s="30" t="s">
        <v>153</v>
      </c>
      <c r="F55" s="36" t="s">
        <v>48</v>
      </c>
      <c r="I55" s="32" t="s">
        <v>47</v>
      </c>
      <c r="J55" s="32" t="s">
        <v>42</v>
      </c>
      <c r="K55" s="32" t="s">
        <v>181</v>
      </c>
      <c r="L55" s="32" t="s">
        <v>116</v>
      </c>
      <c r="M55" s="32" t="s">
        <v>180</v>
      </c>
      <c r="P55" s="32" t="s">
        <v>47</v>
      </c>
      <c r="Q55" s="32" t="s">
        <v>42</v>
      </c>
      <c r="R55" s="32" t="s">
        <v>29</v>
      </c>
      <c r="S55" s="32" t="s">
        <v>149</v>
      </c>
      <c r="T55" s="32" t="s">
        <v>120</v>
      </c>
      <c r="U55" s="32"/>
      <c r="W55" s="1">
        <v>23</v>
      </c>
      <c r="X55" s="32">
        <f>⑨集団演技!F35</f>
        <v>0</v>
      </c>
      <c r="Y55" s="32">
        <f>⑨集団演技!N35</f>
        <v>0</v>
      </c>
      <c r="Z55" s="32">
        <f>⑨集団演技!U35</f>
        <v>0</v>
      </c>
      <c r="AA55" s="32">
        <f>⑨集団演技!Z35</f>
        <v>0</v>
      </c>
      <c r="AB55" s="32">
        <f>⑨集団演技!AE35</f>
        <v>0</v>
      </c>
    </row>
    <row r="56" spans="1:28" ht="21.6" customHeight="1" x14ac:dyDescent="0.15">
      <c r="A56" s="1">
        <v>1</v>
      </c>
      <c r="B56" s="32">
        <f>'③種目別（）'!AP12</f>
        <v>0</v>
      </c>
      <c r="C56" s="32">
        <f>'③種目別（）'!AX12</f>
        <v>0</v>
      </c>
      <c r="D56" s="32">
        <f>'③種目別（）'!BF12</f>
        <v>0</v>
      </c>
      <c r="E56" s="32">
        <f>'③種目別（）'!BJ12</f>
        <v>0</v>
      </c>
      <c r="F56" s="32">
        <f>'③種目別（）'!BO12</f>
        <v>0</v>
      </c>
      <c r="H56" s="1">
        <v>1</v>
      </c>
      <c r="I56" s="32">
        <f>①コンテスト男子!F12</f>
        <v>0</v>
      </c>
      <c r="J56" s="32">
        <f>①コンテスト男子!N12</f>
        <v>0</v>
      </c>
      <c r="K56" s="32">
        <f>①コンテスト男子!V12</f>
        <v>0</v>
      </c>
      <c r="L56" s="30">
        <f>①コンテスト男子!Z12</f>
        <v>0</v>
      </c>
      <c r="M56" s="32">
        <f>①コンテスト男子!AE12</f>
        <v>0</v>
      </c>
      <c r="O56" s="1">
        <v>1</v>
      </c>
      <c r="P56" s="32">
        <f>⑦コンテスト5.6年!F12</f>
        <v>0</v>
      </c>
      <c r="Q56" s="32">
        <f>⑦コンテスト5.6年!N12</f>
        <v>0</v>
      </c>
      <c r="R56" s="32">
        <f>⑦コンテスト5.6年!V12</f>
        <v>0</v>
      </c>
      <c r="S56" s="30">
        <f>⑦コンテスト5.6年!Z12</f>
        <v>0</v>
      </c>
      <c r="T56" s="32">
        <f>⑦コンテスト5.6年!AE12</f>
        <v>0</v>
      </c>
      <c r="U56" s="32"/>
      <c r="W56" s="1">
        <v>24</v>
      </c>
      <c r="X56" s="32">
        <f>⑨集団演技!F36</f>
        <v>0</v>
      </c>
      <c r="Y56" s="32">
        <f>⑨集団演技!N36</f>
        <v>0</v>
      </c>
      <c r="Z56" s="32">
        <f>⑨集団演技!U36</f>
        <v>0</v>
      </c>
      <c r="AA56" s="32">
        <f>⑨集団演技!Z36</f>
        <v>0</v>
      </c>
      <c r="AB56" s="32">
        <f>⑨集団演技!AE36</f>
        <v>0</v>
      </c>
    </row>
    <row r="57" spans="1:28" ht="21.6" customHeight="1" x14ac:dyDescent="0.15">
      <c r="A57" s="1">
        <v>2</v>
      </c>
      <c r="B57" s="32">
        <f>'③種目別（）'!AP13</f>
        <v>0</v>
      </c>
      <c r="C57" s="32">
        <f>'③種目別（）'!AX13</f>
        <v>0</v>
      </c>
      <c r="D57" s="32">
        <f>'③種目別（）'!BF13</f>
        <v>0</v>
      </c>
      <c r="E57" s="32">
        <f>'③種目別（）'!BJ13</f>
        <v>0</v>
      </c>
      <c r="F57" s="32">
        <f>'③種目別（）'!BO13</f>
        <v>0</v>
      </c>
      <c r="H57" s="1">
        <v>2</v>
      </c>
      <c r="I57" s="32">
        <f>①コンテスト男子!F13</f>
        <v>0</v>
      </c>
      <c r="J57" s="32">
        <f>①コンテスト男子!N13</f>
        <v>0</v>
      </c>
      <c r="K57" s="32">
        <f>①コンテスト男子!V13</f>
        <v>0</v>
      </c>
      <c r="L57" s="30">
        <f>①コンテスト男子!Z13</f>
        <v>0</v>
      </c>
      <c r="M57" s="32">
        <f>①コンテスト男子!AE13</f>
        <v>0</v>
      </c>
      <c r="O57" s="1">
        <v>2</v>
      </c>
      <c r="P57" s="32">
        <f>⑦コンテスト5.6年!F13</f>
        <v>0</v>
      </c>
      <c r="Q57" s="32">
        <f>⑦コンテスト5.6年!N13</f>
        <v>0</v>
      </c>
      <c r="R57" s="32">
        <f>⑦コンテスト5.6年!V13</f>
        <v>0</v>
      </c>
      <c r="S57" s="30">
        <f>⑦コンテスト5.6年!Z13</f>
        <v>0</v>
      </c>
      <c r="T57" s="32">
        <f>⑦コンテスト5.6年!AE13</f>
        <v>0</v>
      </c>
      <c r="U57" s="32"/>
      <c r="W57" s="1">
        <v>25</v>
      </c>
      <c r="X57" s="32">
        <f>⑨集団演技!F37</f>
        <v>0</v>
      </c>
      <c r="Y57" s="32">
        <f>⑨集団演技!N37</f>
        <v>0</v>
      </c>
      <c r="Z57" s="32">
        <f>⑨集団演技!U37</f>
        <v>0</v>
      </c>
      <c r="AA57" s="32">
        <f>⑨集団演技!Z37</f>
        <v>0</v>
      </c>
      <c r="AB57" s="32">
        <f>⑨集団演技!AE37</f>
        <v>0</v>
      </c>
    </row>
    <row r="58" spans="1:28" ht="21.6" customHeight="1" x14ac:dyDescent="0.15">
      <c r="A58" s="1">
        <v>3</v>
      </c>
      <c r="B58" s="32">
        <f>'③種目別（）'!AP14</f>
        <v>0</v>
      </c>
      <c r="C58" s="32">
        <f>'③種目別（）'!AX14</f>
        <v>0</v>
      </c>
      <c r="D58" s="32">
        <f>'③種目別（）'!BF14</f>
        <v>0</v>
      </c>
      <c r="E58" s="32">
        <f>'③種目別（）'!BJ14</f>
        <v>0</v>
      </c>
      <c r="F58" s="32">
        <f>'③種目別（）'!BO14</f>
        <v>0</v>
      </c>
      <c r="H58" s="1">
        <v>3</v>
      </c>
      <c r="I58" s="32">
        <f>①コンテスト男子!F14</f>
        <v>0</v>
      </c>
      <c r="J58" s="32">
        <f>①コンテスト男子!N14</f>
        <v>0</v>
      </c>
      <c r="K58" s="32">
        <f>①コンテスト男子!V14</f>
        <v>0</v>
      </c>
      <c r="L58" s="30">
        <f>①コンテスト男子!Z14</f>
        <v>0</v>
      </c>
      <c r="M58" s="32">
        <f>①コンテスト男子!AE14</f>
        <v>0</v>
      </c>
      <c r="O58" s="1">
        <v>3</v>
      </c>
      <c r="P58" s="32">
        <f>⑦コンテスト5.6年!F14</f>
        <v>0</v>
      </c>
      <c r="Q58" s="32">
        <f>⑦コンテスト5.6年!N14</f>
        <v>0</v>
      </c>
      <c r="R58" s="32">
        <f>⑦コンテスト5.6年!V14</f>
        <v>0</v>
      </c>
      <c r="S58" s="30">
        <f>⑦コンテスト5.6年!Z14</f>
        <v>0</v>
      </c>
      <c r="T58" s="32">
        <f>⑦コンテスト5.6年!AE14</f>
        <v>0</v>
      </c>
      <c r="U58" s="32"/>
      <c r="W58" s="1">
        <v>26</v>
      </c>
      <c r="X58" s="32">
        <f>⑨集団演技!F38</f>
        <v>0</v>
      </c>
      <c r="Y58" s="32">
        <f>⑨集団演技!N38</f>
        <v>0</v>
      </c>
      <c r="Z58" s="32">
        <f>⑨集団演技!U38</f>
        <v>0</v>
      </c>
      <c r="AA58" s="32">
        <f>⑨集団演技!Z38</f>
        <v>0</v>
      </c>
      <c r="AB58" s="32">
        <f>⑨集団演技!AE38</f>
        <v>0</v>
      </c>
    </row>
    <row r="59" spans="1:28" ht="21.6" customHeight="1" x14ac:dyDescent="0.15">
      <c r="A59" s="1">
        <v>4</v>
      </c>
      <c r="B59" s="32">
        <f>'③種目別（）'!AP15</f>
        <v>0</v>
      </c>
      <c r="C59" s="32">
        <f>'③種目別（）'!AX15</f>
        <v>0</v>
      </c>
      <c r="D59" s="32">
        <f>'③種目別（）'!BF15</f>
        <v>0</v>
      </c>
      <c r="E59" s="32">
        <f>'③種目別（）'!BJ15</f>
        <v>0</v>
      </c>
      <c r="F59" s="32">
        <f>'③種目別（）'!BO15</f>
        <v>0</v>
      </c>
      <c r="H59" s="1">
        <v>4</v>
      </c>
      <c r="I59" s="32">
        <f>①コンテスト男子!F15</f>
        <v>0</v>
      </c>
      <c r="J59" s="32">
        <f>①コンテスト男子!N15</f>
        <v>0</v>
      </c>
      <c r="K59" s="32">
        <f>①コンテスト男子!V15</f>
        <v>0</v>
      </c>
      <c r="L59" s="30">
        <f>①コンテスト男子!Z15</f>
        <v>0</v>
      </c>
      <c r="M59" s="32">
        <f>①コンテスト男子!AE15</f>
        <v>0</v>
      </c>
      <c r="O59" s="1">
        <v>4</v>
      </c>
      <c r="P59" s="32">
        <f>⑦コンテスト5.6年!F15</f>
        <v>0</v>
      </c>
      <c r="Q59" s="32">
        <f>⑦コンテスト5.6年!N15</f>
        <v>0</v>
      </c>
      <c r="R59" s="32">
        <f>⑦コンテスト5.6年!V15</f>
        <v>0</v>
      </c>
      <c r="S59" s="30">
        <f>⑦コンテスト5.6年!Z15</f>
        <v>0</v>
      </c>
      <c r="T59" s="32">
        <f>⑦コンテスト5.6年!AE15</f>
        <v>0</v>
      </c>
      <c r="U59" s="32"/>
      <c r="W59" s="1">
        <v>27</v>
      </c>
      <c r="X59" s="32">
        <f>⑨集団演技!F39</f>
        <v>0</v>
      </c>
      <c r="Y59" s="32">
        <f>⑨集団演技!N39</f>
        <v>0</v>
      </c>
      <c r="Z59" s="32">
        <f>⑨集団演技!U39</f>
        <v>0</v>
      </c>
      <c r="AA59" s="32">
        <f>⑨集団演技!Z39</f>
        <v>0</v>
      </c>
      <c r="AB59" s="32">
        <f>⑨集団演技!AE39</f>
        <v>0</v>
      </c>
    </row>
    <row r="60" spans="1:28" ht="21.6" customHeight="1" x14ac:dyDescent="0.15">
      <c r="A60" s="1">
        <v>5</v>
      </c>
      <c r="B60" s="32">
        <f>'③種目別（）'!AP16</f>
        <v>0</v>
      </c>
      <c r="C60" s="32">
        <f>'③種目別（）'!AX16</f>
        <v>0</v>
      </c>
      <c r="D60" s="32">
        <f>'③種目別（）'!BF16</f>
        <v>0</v>
      </c>
      <c r="E60" s="32">
        <f>'③種目別（）'!BJ16</f>
        <v>0</v>
      </c>
      <c r="F60" s="32">
        <f>'③種目別（）'!BO16</f>
        <v>0</v>
      </c>
      <c r="H60" s="1">
        <v>5</v>
      </c>
      <c r="I60" s="32">
        <f>①コンテスト男子!F16</f>
        <v>0</v>
      </c>
      <c r="J60" s="32">
        <f>①コンテスト男子!N16</f>
        <v>0</v>
      </c>
      <c r="K60" s="32">
        <f>①コンテスト男子!V16</f>
        <v>0</v>
      </c>
      <c r="L60" s="30">
        <f>①コンテスト男子!Z16</f>
        <v>0</v>
      </c>
      <c r="M60" s="32">
        <f>①コンテスト男子!AE16</f>
        <v>0</v>
      </c>
      <c r="O60" s="1">
        <v>5</v>
      </c>
      <c r="P60" s="32">
        <f>⑦コンテスト5.6年!F16</f>
        <v>0</v>
      </c>
      <c r="Q60" s="32">
        <f>⑦コンテスト5.6年!N16</f>
        <v>0</v>
      </c>
      <c r="R60" s="32">
        <f>⑦コンテスト5.6年!V16</f>
        <v>0</v>
      </c>
      <c r="S60" s="30">
        <f>⑦コンテスト5.6年!Z16</f>
        <v>0</v>
      </c>
      <c r="T60" s="32">
        <f>⑦コンテスト5.6年!AE16</f>
        <v>0</v>
      </c>
      <c r="U60" s="32"/>
      <c r="W60" s="1">
        <v>28</v>
      </c>
      <c r="X60" s="32">
        <f>⑨集団演技!F40</f>
        <v>0</v>
      </c>
      <c r="Y60" s="32">
        <f>⑨集団演技!N40</f>
        <v>0</v>
      </c>
      <c r="Z60" s="32">
        <f>⑨集団演技!U40</f>
        <v>0</v>
      </c>
      <c r="AA60" s="32">
        <f>⑨集団演技!Z40</f>
        <v>0</v>
      </c>
      <c r="AB60" s="32">
        <f>⑨集団演技!AE40</f>
        <v>0</v>
      </c>
    </row>
    <row r="61" spans="1:28" ht="21.6" customHeight="1" x14ac:dyDescent="0.15">
      <c r="A61" s="1">
        <v>6</v>
      </c>
      <c r="B61" s="32">
        <f>'③種目別（）'!AP17</f>
        <v>0</v>
      </c>
      <c r="C61" s="32">
        <f>'③種目別（）'!AX17</f>
        <v>0</v>
      </c>
      <c r="D61" s="32">
        <f>'③種目別（）'!BF17</f>
        <v>0</v>
      </c>
      <c r="E61" s="32">
        <f>'③種目別（）'!BJ17</f>
        <v>0</v>
      </c>
      <c r="F61" s="32">
        <f>'③種目別（）'!BO17</f>
        <v>0</v>
      </c>
      <c r="H61" s="1">
        <v>6</v>
      </c>
      <c r="I61" s="32">
        <f>①コンテスト男子!F17</f>
        <v>0</v>
      </c>
      <c r="J61" s="32">
        <f>①コンテスト男子!N17</f>
        <v>0</v>
      </c>
      <c r="K61" s="32">
        <f>①コンテスト男子!V17</f>
        <v>0</v>
      </c>
      <c r="L61" s="30">
        <f>①コンテスト男子!Z17</f>
        <v>0</v>
      </c>
      <c r="M61" s="32">
        <f>①コンテスト男子!AE17</f>
        <v>0</v>
      </c>
      <c r="O61" s="1">
        <v>6</v>
      </c>
      <c r="P61" s="32">
        <f>⑦コンテスト5.6年!F17</f>
        <v>0</v>
      </c>
      <c r="Q61" s="32">
        <f>⑦コンテスト5.6年!N17</f>
        <v>0</v>
      </c>
      <c r="R61" s="32">
        <f>⑦コンテスト5.6年!V17</f>
        <v>0</v>
      </c>
      <c r="S61" s="30">
        <f>⑦コンテスト5.6年!Z17</f>
        <v>0</v>
      </c>
      <c r="T61" s="32">
        <f>⑦コンテスト5.6年!AE17</f>
        <v>0</v>
      </c>
      <c r="U61" s="32"/>
      <c r="W61" s="1">
        <v>29</v>
      </c>
      <c r="X61" s="32">
        <f>⑨集団演技!F41</f>
        <v>0</v>
      </c>
      <c r="Y61" s="32">
        <f>⑨集団演技!N41</f>
        <v>0</v>
      </c>
      <c r="Z61" s="32">
        <f>⑨集団演技!U41</f>
        <v>0</v>
      </c>
      <c r="AA61" s="32">
        <f>⑨集団演技!Z41</f>
        <v>0</v>
      </c>
      <c r="AB61" s="32">
        <f>⑨集団演技!AE41</f>
        <v>0</v>
      </c>
    </row>
    <row r="62" spans="1:28" ht="21.6" customHeight="1" x14ac:dyDescent="0.15">
      <c r="A62" s="1">
        <v>7</v>
      </c>
      <c r="B62" s="32">
        <f>'③種目別（）'!AP18</f>
        <v>0</v>
      </c>
      <c r="C62" s="32">
        <f>'③種目別（）'!AX18</f>
        <v>0</v>
      </c>
      <c r="D62" s="32">
        <f>'③種目別（）'!BF18</f>
        <v>0</v>
      </c>
      <c r="E62" s="32">
        <f>'③種目別（）'!BJ18</f>
        <v>0</v>
      </c>
      <c r="F62" s="32">
        <f>'③種目別（）'!BO18</f>
        <v>0</v>
      </c>
      <c r="H62" s="1">
        <v>7</v>
      </c>
      <c r="I62" s="32">
        <f>①コンテスト男子!F18</f>
        <v>0</v>
      </c>
      <c r="J62" s="32">
        <f>①コンテスト男子!N18</f>
        <v>0</v>
      </c>
      <c r="K62" s="32">
        <f>①コンテスト男子!V18</f>
        <v>0</v>
      </c>
      <c r="L62" s="30">
        <f>①コンテスト男子!Z18</f>
        <v>0</v>
      </c>
      <c r="M62" s="32">
        <f>①コンテスト男子!AE18</f>
        <v>0</v>
      </c>
      <c r="O62" s="1">
        <v>7</v>
      </c>
      <c r="P62" s="32">
        <f>⑦コンテスト5.6年!F18</f>
        <v>0</v>
      </c>
      <c r="Q62" s="32">
        <f>⑦コンテスト5.6年!N18</f>
        <v>0</v>
      </c>
      <c r="R62" s="32">
        <f>⑦コンテスト5.6年!V18</f>
        <v>0</v>
      </c>
      <c r="S62" s="30">
        <f>⑦コンテスト5.6年!Z18</f>
        <v>0</v>
      </c>
      <c r="T62" s="32">
        <f>⑦コンテスト5.6年!AE18</f>
        <v>0</v>
      </c>
      <c r="U62" s="32"/>
      <c r="W62" s="1">
        <v>30</v>
      </c>
      <c r="X62" s="32">
        <f>⑨集団演技!F42</f>
        <v>0</v>
      </c>
      <c r="Y62" s="32">
        <f>⑨集団演技!N42</f>
        <v>0</v>
      </c>
      <c r="Z62" s="32">
        <f>⑨集団演技!U42</f>
        <v>0</v>
      </c>
      <c r="AA62" s="32">
        <f>⑨集団演技!Z42</f>
        <v>0</v>
      </c>
      <c r="AB62" s="32">
        <f>⑨集団演技!AE42</f>
        <v>0</v>
      </c>
    </row>
    <row r="63" spans="1:28" ht="21.6" customHeight="1" x14ac:dyDescent="0.15">
      <c r="A63" s="1">
        <v>8</v>
      </c>
      <c r="B63" s="32">
        <f>'③種目別（）'!AP19</f>
        <v>0</v>
      </c>
      <c r="C63" s="32">
        <f>'③種目別（）'!AX19</f>
        <v>0</v>
      </c>
      <c r="D63" s="32">
        <f>'③種目別（）'!BF19</f>
        <v>0</v>
      </c>
      <c r="E63" s="32">
        <f>'③種目別（）'!BJ19</f>
        <v>0</v>
      </c>
      <c r="F63" s="32">
        <f>'③種目別（）'!BO19</f>
        <v>0</v>
      </c>
      <c r="H63" s="1">
        <v>8</v>
      </c>
      <c r="I63" s="32">
        <f>①コンテスト男子!F19</f>
        <v>0</v>
      </c>
      <c r="J63" s="32">
        <f>①コンテスト男子!N19</f>
        <v>0</v>
      </c>
      <c r="K63" s="32">
        <f>①コンテスト男子!V19</f>
        <v>0</v>
      </c>
      <c r="L63" s="30">
        <f>①コンテスト男子!Z19</f>
        <v>0</v>
      </c>
      <c r="M63" s="32">
        <f>①コンテスト男子!AE19</f>
        <v>0</v>
      </c>
      <c r="O63" s="1">
        <v>8</v>
      </c>
      <c r="P63" s="32">
        <f>⑦コンテスト5.6年!F19</f>
        <v>0</v>
      </c>
      <c r="Q63" s="32">
        <f>⑦コンテスト5.6年!N19</f>
        <v>0</v>
      </c>
      <c r="R63" s="32">
        <f>⑦コンテスト5.6年!V19</f>
        <v>0</v>
      </c>
      <c r="S63" s="30">
        <f>⑦コンテスト5.6年!Z19</f>
        <v>0</v>
      </c>
      <c r="T63" s="32">
        <f>⑦コンテスト5.6年!AE19</f>
        <v>0</v>
      </c>
      <c r="U63" s="32"/>
    </row>
    <row r="64" spans="1:28" ht="21.6" customHeight="1" x14ac:dyDescent="0.15">
      <c r="H64" s="1">
        <v>9</v>
      </c>
      <c r="I64" s="32">
        <f>①コンテスト男子!F20</f>
        <v>0</v>
      </c>
      <c r="J64" s="32">
        <f>①コンテスト男子!N20</f>
        <v>0</v>
      </c>
      <c r="K64" s="32">
        <f>①コンテスト男子!V20</f>
        <v>0</v>
      </c>
      <c r="L64" s="30">
        <f>①コンテスト男子!Z20</f>
        <v>0</v>
      </c>
      <c r="M64" s="32">
        <f>①コンテスト男子!AE20</f>
        <v>0</v>
      </c>
      <c r="P64" s="32"/>
      <c r="Q64" s="32"/>
      <c r="R64" s="32"/>
      <c r="S64" s="30"/>
      <c r="T64" s="32"/>
      <c r="U64" s="32"/>
    </row>
    <row r="65" spans="1:28" ht="21.6" customHeight="1" x14ac:dyDescent="0.15">
      <c r="B65" s="1" t="s">
        <v>20</v>
      </c>
      <c r="H65" s="1">
        <v>10</v>
      </c>
      <c r="I65" s="32">
        <f>①コンテスト男子!F21</f>
        <v>0</v>
      </c>
      <c r="J65" s="32">
        <f>①コンテスト男子!N21</f>
        <v>0</v>
      </c>
      <c r="K65" s="32">
        <f>①コンテスト男子!V21</f>
        <v>0</v>
      </c>
      <c r="L65" s="30">
        <f>①コンテスト男子!Z21</f>
        <v>0</v>
      </c>
      <c r="M65" s="32">
        <f>①コンテスト男子!AE21</f>
        <v>0</v>
      </c>
      <c r="P65" s="1" t="s">
        <v>177</v>
      </c>
      <c r="U65" s="32"/>
    </row>
    <row r="66" spans="1:28" ht="21.6" customHeight="1" x14ac:dyDescent="0.15">
      <c r="B66" s="1" t="s">
        <v>133</v>
      </c>
      <c r="D66" s="1" t="s">
        <v>49</v>
      </c>
      <c r="H66" s="1">
        <v>11</v>
      </c>
      <c r="I66" s="32" t="e">
        <f>①コンテスト男子!#REF!</f>
        <v>#REF!</v>
      </c>
      <c r="J66" s="32" t="e">
        <f>①コンテスト男子!#REF!</f>
        <v>#REF!</v>
      </c>
      <c r="K66" s="32" t="e">
        <f>①コンテスト男子!#REF!</f>
        <v>#REF!</v>
      </c>
      <c r="L66" s="30" t="e">
        <f>①コンテスト男子!#REF!</f>
        <v>#REF!</v>
      </c>
      <c r="M66" s="32" t="e">
        <f>①コンテスト男子!#REF!</f>
        <v>#REF!</v>
      </c>
      <c r="P66" s="1" t="s">
        <v>55</v>
      </c>
      <c r="R66" s="1" t="s">
        <v>168</v>
      </c>
      <c r="U66" s="32"/>
    </row>
    <row r="67" spans="1:28" ht="21.6" customHeight="1" x14ac:dyDescent="0.15">
      <c r="B67" s="32" t="s">
        <v>47</v>
      </c>
      <c r="C67" s="32" t="s">
        <v>42</v>
      </c>
      <c r="D67" s="30" t="s">
        <v>153</v>
      </c>
      <c r="E67" s="36" t="s">
        <v>48</v>
      </c>
      <c r="H67" s="1">
        <v>12</v>
      </c>
      <c r="I67" s="32" t="e">
        <f>①コンテスト男子!#REF!</f>
        <v>#REF!</v>
      </c>
      <c r="J67" s="32" t="e">
        <f>①コンテスト男子!#REF!</f>
        <v>#REF!</v>
      </c>
      <c r="K67" s="32" t="e">
        <f>①コンテスト男子!#REF!</f>
        <v>#REF!</v>
      </c>
      <c r="L67" s="30" t="e">
        <f>①コンテスト男子!#REF!</f>
        <v>#REF!</v>
      </c>
      <c r="M67" s="32" t="e">
        <f>①コンテスト男子!#REF!</f>
        <v>#REF!</v>
      </c>
      <c r="P67" s="32" t="s">
        <v>47</v>
      </c>
      <c r="Q67" s="32" t="s">
        <v>42</v>
      </c>
      <c r="R67" s="32" t="s">
        <v>29</v>
      </c>
      <c r="S67" s="32" t="s">
        <v>149</v>
      </c>
      <c r="T67" s="32" t="s">
        <v>120</v>
      </c>
      <c r="U67" s="32"/>
    </row>
    <row r="68" spans="1:28" ht="21.6" customHeight="1" x14ac:dyDescent="0.15">
      <c r="A68" s="1">
        <v>1</v>
      </c>
      <c r="B68" s="32">
        <f>'④種目別（）'!F12</f>
        <v>0</v>
      </c>
      <c r="C68" s="32">
        <f>'④種目別（）'!P12</f>
        <v>0</v>
      </c>
      <c r="D68" s="32">
        <f>'④種目別（）'!Z12</f>
        <v>0</v>
      </c>
      <c r="E68" s="32">
        <f>'④種目別（）'!AE12</f>
        <v>0</v>
      </c>
      <c r="H68" s="1">
        <v>13</v>
      </c>
      <c r="I68" s="32" t="e">
        <f>①コンテスト男子!#REF!</f>
        <v>#REF!</v>
      </c>
      <c r="J68" s="32" t="e">
        <f>①コンテスト男子!#REF!</f>
        <v>#REF!</v>
      </c>
      <c r="K68" s="32" t="e">
        <f>①コンテスト男子!#REF!</f>
        <v>#REF!</v>
      </c>
      <c r="L68" s="30" t="e">
        <f>①コンテスト男子!#REF!</f>
        <v>#REF!</v>
      </c>
      <c r="M68" s="32" t="e">
        <f>①コンテスト男子!#REF!</f>
        <v>#REF!</v>
      </c>
      <c r="O68" s="1">
        <v>1</v>
      </c>
      <c r="P68" s="32">
        <f>⑦コンテスト5.6年!AP12</f>
        <v>0</v>
      </c>
      <c r="Q68" s="32">
        <f>⑦コンテスト5.6年!AX12</f>
        <v>0</v>
      </c>
      <c r="R68" s="32">
        <f>⑦コンテスト5.6年!BF12</f>
        <v>0</v>
      </c>
      <c r="S68" s="30">
        <f>⑦コンテスト5.6年!BJ12</f>
        <v>0</v>
      </c>
      <c r="T68" s="32">
        <f>⑦コンテスト5.6年!BO12</f>
        <v>0</v>
      </c>
    </row>
    <row r="69" spans="1:28" ht="21.6" customHeight="1" x14ac:dyDescent="0.15">
      <c r="A69" s="1">
        <v>2</v>
      </c>
      <c r="B69" s="32">
        <f>'④種目別（）'!F13</f>
        <v>0</v>
      </c>
      <c r="C69" s="32">
        <f>'④種目別（）'!P13</f>
        <v>0</v>
      </c>
      <c r="D69" s="32">
        <f>'④種目別（）'!Z13</f>
        <v>0</v>
      </c>
      <c r="E69" s="32">
        <f>'④種目別（）'!AE13</f>
        <v>0</v>
      </c>
      <c r="H69" s="1">
        <v>14</v>
      </c>
      <c r="I69" s="32" t="e">
        <f>①コンテスト男子!#REF!</f>
        <v>#REF!</v>
      </c>
      <c r="J69" s="32" t="e">
        <f>①コンテスト男子!#REF!</f>
        <v>#REF!</v>
      </c>
      <c r="K69" s="32" t="e">
        <f>①コンテスト男子!#REF!</f>
        <v>#REF!</v>
      </c>
      <c r="L69" s="30" t="e">
        <f>①コンテスト男子!#REF!</f>
        <v>#REF!</v>
      </c>
      <c r="M69" s="32" t="e">
        <f>①コンテスト男子!#REF!</f>
        <v>#REF!</v>
      </c>
      <c r="O69" s="1">
        <v>2</v>
      </c>
      <c r="P69" s="32">
        <f>⑦コンテスト5.6年!AP13</f>
        <v>0</v>
      </c>
      <c r="Q69" s="32">
        <f>⑦コンテスト5.6年!AX13</f>
        <v>0</v>
      </c>
      <c r="R69" s="32">
        <f>⑦コンテスト5.6年!BF13</f>
        <v>0</v>
      </c>
      <c r="S69" s="30">
        <f>⑦コンテスト5.6年!BJ13</f>
        <v>0</v>
      </c>
      <c r="T69" s="32">
        <f>⑦コンテスト5.6年!BO13</f>
        <v>0</v>
      </c>
    </row>
    <row r="70" spans="1:28" ht="21.6" customHeight="1" x14ac:dyDescent="0.15">
      <c r="A70" s="1">
        <v>3</v>
      </c>
      <c r="B70" s="32">
        <f>'④種目別（）'!F14</f>
        <v>0</v>
      </c>
      <c r="C70" s="32">
        <f>'④種目別（）'!P14</f>
        <v>0</v>
      </c>
      <c r="D70" s="32">
        <f>'④種目別（）'!Z14</f>
        <v>0</v>
      </c>
      <c r="E70" s="32">
        <f>'④種目別（）'!AE14</f>
        <v>0</v>
      </c>
      <c r="H70" s="1">
        <v>15</v>
      </c>
      <c r="I70" s="32" t="e">
        <f>①コンテスト男子!#REF!</f>
        <v>#REF!</v>
      </c>
      <c r="J70" s="32" t="e">
        <f>①コンテスト男子!#REF!</f>
        <v>#REF!</v>
      </c>
      <c r="K70" s="32" t="e">
        <f>①コンテスト男子!#REF!</f>
        <v>#REF!</v>
      </c>
      <c r="L70" s="30" t="e">
        <f>①コンテスト男子!#REF!</f>
        <v>#REF!</v>
      </c>
      <c r="M70" s="32" t="e">
        <f>①コンテスト男子!#REF!</f>
        <v>#REF!</v>
      </c>
      <c r="O70" s="1">
        <v>3</v>
      </c>
      <c r="P70" s="32">
        <f>⑦コンテスト5.6年!AP14</f>
        <v>0</v>
      </c>
      <c r="Q70" s="32">
        <f>⑦コンテスト5.6年!AX14</f>
        <v>0</v>
      </c>
      <c r="R70" s="32">
        <f>⑦コンテスト5.6年!BF14</f>
        <v>0</v>
      </c>
      <c r="S70" s="30">
        <f>⑦コンテスト5.6年!BJ14</f>
        <v>0</v>
      </c>
      <c r="T70" s="32">
        <f>⑦コンテスト5.6年!BO14</f>
        <v>0</v>
      </c>
      <c r="AB70" s="9"/>
    </row>
    <row r="71" spans="1:28" ht="21.6" customHeight="1" x14ac:dyDescent="0.15">
      <c r="A71" s="1">
        <v>4</v>
      </c>
      <c r="B71" s="32">
        <f>'④種目別（）'!F15</f>
        <v>0</v>
      </c>
      <c r="C71" s="32">
        <f>'④種目別（）'!P15</f>
        <v>0</v>
      </c>
      <c r="D71" s="32">
        <f>'④種目別（）'!Z15</f>
        <v>0</v>
      </c>
      <c r="E71" s="32">
        <f>'④種目別（）'!AE15</f>
        <v>0</v>
      </c>
      <c r="H71" s="1">
        <v>16</v>
      </c>
      <c r="I71" s="32" t="e">
        <f>①コンテスト男子!#REF!</f>
        <v>#REF!</v>
      </c>
      <c r="J71" s="32" t="e">
        <f>①コンテスト男子!#REF!</f>
        <v>#REF!</v>
      </c>
      <c r="K71" s="32" t="e">
        <f>①コンテスト男子!#REF!</f>
        <v>#REF!</v>
      </c>
      <c r="L71" s="30" t="e">
        <f>①コンテスト男子!#REF!</f>
        <v>#REF!</v>
      </c>
      <c r="M71" s="32" t="e">
        <f>①コンテスト男子!#REF!</f>
        <v>#REF!</v>
      </c>
      <c r="O71" s="1">
        <v>4</v>
      </c>
      <c r="P71" s="32">
        <f>⑦コンテスト5.6年!AP15</f>
        <v>0</v>
      </c>
      <c r="Q71" s="32">
        <f>⑦コンテスト5.6年!AX15</f>
        <v>0</v>
      </c>
      <c r="R71" s="32">
        <f>⑦コンテスト5.6年!BF15</f>
        <v>0</v>
      </c>
      <c r="S71" s="30">
        <f>⑦コンテスト5.6年!BJ15</f>
        <v>0</v>
      </c>
      <c r="T71" s="32">
        <f>⑦コンテスト5.6年!BO15</f>
        <v>0</v>
      </c>
    </row>
    <row r="72" spans="1:28" ht="21.6" customHeight="1" x14ac:dyDescent="0.15">
      <c r="A72" s="1">
        <v>5</v>
      </c>
      <c r="B72" s="32">
        <f>'④種目別（）'!F16</f>
        <v>0</v>
      </c>
      <c r="C72" s="32">
        <f>'④種目別（）'!P16</f>
        <v>0</v>
      </c>
      <c r="D72" s="32">
        <f>'④種目別（）'!Z16</f>
        <v>0</v>
      </c>
      <c r="E72" s="32">
        <f>'④種目別（）'!AE16</f>
        <v>0</v>
      </c>
      <c r="O72" s="1">
        <v>5</v>
      </c>
      <c r="P72" s="32">
        <f>⑦コンテスト5.6年!AP16</f>
        <v>0</v>
      </c>
      <c r="Q72" s="32">
        <f>⑦コンテスト5.6年!AX16</f>
        <v>0</v>
      </c>
      <c r="R72" s="32">
        <f>⑦コンテスト5.6年!BF16</f>
        <v>0</v>
      </c>
      <c r="S72" s="30">
        <f>⑦コンテスト5.6年!BJ16</f>
        <v>0</v>
      </c>
      <c r="T72" s="32">
        <f>⑦コンテスト5.6年!BO16</f>
        <v>0</v>
      </c>
    </row>
    <row r="73" spans="1:28" ht="21.6" customHeight="1" x14ac:dyDescent="0.15">
      <c r="A73" s="1">
        <v>6</v>
      </c>
      <c r="B73" s="32">
        <f>'④種目別（）'!F17</f>
        <v>0</v>
      </c>
      <c r="C73" s="32">
        <f>'④種目別（）'!P17</f>
        <v>0</v>
      </c>
      <c r="D73" s="32">
        <f>'④種目別（）'!Z17</f>
        <v>0</v>
      </c>
      <c r="E73" s="32">
        <f>'④種目別（）'!AE17</f>
        <v>0</v>
      </c>
      <c r="O73" s="1">
        <v>6</v>
      </c>
      <c r="P73" s="32">
        <f>⑦コンテスト5.6年!AP17</f>
        <v>0</v>
      </c>
      <c r="Q73" s="32">
        <f>⑦コンテスト5.6年!AX17</f>
        <v>0</v>
      </c>
      <c r="R73" s="32">
        <f>⑦コンテスト5.6年!BF17</f>
        <v>0</v>
      </c>
      <c r="S73" s="30">
        <f>⑦コンテスト5.6年!BJ17</f>
        <v>0</v>
      </c>
      <c r="T73" s="32">
        <f>⑦コンテスト5.6年!BO17</f>
        <v>0</v>
      </c>
    </row>
    <row r="74" spans="1:28" ht="21.6" customHeight="1" x14ac:dyDescent="0.15">
      <c r="A74" s="1">
        <v>7</v>
      </c>
      <c r="B74" s="32">
        <f>'④種目別（）'!F18</f>
        <v>0</v>
      </c>
      <c r="C74" s="32">
        <f>'④種目別（）'!P18</f>
        <v>0</v>
      </c>
      <c r="D74" s="32">
        <f>'④種目別（）'!Z18</f>
        <v>0</v>
      </c>
      <c r="E74" s="32">
        <f>'④種目別（）'!AE18</f>
        <v>0</v>
      </c>
      <c r="I74" s="32"/>
      <c r="J74" s="32"/>
      <c r="K74" s="32"/>
      <c r="L74" s="32"/>
      <c r="M74" s="32"/>
      <c r="O74" s="1">
        <v>7</v>
      </c>
      <c r="P74" s="32">
        <f>⑦コンテスト5.6年!AP18</f>
        <v>0</v>
      </c>
      <c r="Q74" s="32">
        <f>⑦コンテスト5.6年!AX18</f>
        <v>0</v>
      </c>
      <c r="R74" s="32">
        <f>⑦コンテスト5.6年!BF18</f>
        <v>0</v>
      </c>
      <c r="S74" s="30">
        <f>⑦コンテスト5.6年!BJ18</f>
        <v>0</v>
      </c>
      <c r="T74" s="32">
        <f>⑦コンテスト5.6年!BO18</f>
        <v>0</v>
      </c>
    </row>
    <row r="75" spans="1:28" ht="21.6" customHeight="1" x14ac:dyDescent="0.15">
      <c r="A75" s="1">
        <v>8</v>
      </c>
      <c r="B75" s="32">
        <f>'④種目別（）'!F19</f>
        <v>0</v>
      </c>
      <c r="C75" s="32">
        <f>'④種目別（）'!P19</f>
        <v>0</v>
      </c>
      <c r="D75" s="32">
        <f>'④種目別（）'!Z19</f>
        <v>0</v>
      </c>
      <c r="E75" s="32">
        <f>'④種目別（）'!AE19</f>
        <v>0</v>
      </c>
      <c r="I75" s="32"/>
      <c r="J75" s="32"/>
      <c r="K75" s="32"/>
      <c r="L75" s="30"/>
      <c r="M75" s="32"/>
      <c r="O75" s="1">
        <v>8</v>
      </c>
      <c r="P75" s="32">
        <f>⑦コンテスト5.6年!AP19</f>
        <v>0</v>
      </c>
      <c r="Q75" s="32">
        <f>⑦コンテスト5.6年!AX19</f>
        <v>0</v>
      </c>
      <c r="R75" s="32">
        <f>⑦コンテスト5.6年!BF19</f>
        <v>0</v>
      </c>
      <c r="S75" s="30">
        <f>⑦コンテスト5.6年!BJ19</f>
        <v>0</v>
      </c>
      <c r="T75" s="32">
        <f>⑦コンテスト5.6年!BO19</f>
        <v>0</v>
      </c>
    </row>
    <row r="76" spans="1:28" ht="21.6" customHeight="1" x14ac:dyDescent="0.15">
      <c r="I76" s="32"/>
      <c r="J76" s="32"/>
      <c r="K76" s="32"/>
      <c r="L76" s="30"/>
      <c r="M76" s="32"/>
    </row>
    <row r="77" spans="1:28" ht="21.6" customHeight="1" x14ac:dyDescent="0.15">
      <c r="B77" s="1" t="s">
        <v>20</v>
      </c>
      <c r="I77" s="32"/>
      <c r="J77" s="32"/>
      <c r="K77" s="32"/>
      <c r="L77" s="30"/>
      <c r="M77" s="32"/>
      <c r="P77" s="1" t="s">
        <v>177</v>
      </c>
    </row>
    <row r="78" spans="1:28" ht="21.6" customHeight="1" x14ac:dyDescent="0.15">
      <c r="B78" s="1" t="s">
        <v>133</v>
      </c>
      <c r="D78" s="1" t="s">
        <v>50</v>
      </c>
      <c r="I78" s="32"/>
      <c r="J78" s="32"/>
      <c r="K78" s="32"/>
      <c r="L78" s="30"/>
      <c r="M78" s="32"/>
      <c r="P78" s="1" t="s">
        <v>55</v>
      </c>
      <c r="R78" s="1" t="s">
        <v>178</v>
      </c>
    </row>
    <row r="79" spans="1:28" ht="21.6" customHeight="1" x14ac:dyDescent="0.15">
      <c r="B79" s="32" t="s">
        <v>47</v>
      </c>
      <c r="C79" s="32" t="s">
        <v>42</v>
      </c>
      <c r="D79" s="30" t="s">
        <v>153</v>
      </c>
      <c r="E79" s="36" t="s">
        <v>48</v>
      </c>
      <c r="I79" s="32"/>
      <c r="J79" s="32"/>
      <c r="K79" s="32"/>
      <c r="L79" s="30"/>
      <c r="M79" s="32"/>
      <c r="P79" s="32" t="s">
        <v>47</v>
      </c>
      <c r="Q79" s="32" t="s">
        <v>42</v>
      </c>
      <c r="R79" s="32" t="s">
        <v>179</v>
      </c>
      <c r="S79" s="32" t="s">
        <v>29</v>
      </c>
      <c r="T79" s="32" t="s">
        <v>149</v>
      </c>
      <c r="U79" s="32" t="s">
        <v>120</v>
      </c>
    </row>
    <row r="80" spans="1:28" ht="21.6" customHeight="1" x14ac:dyDescent="0.15">
      <c r="A80" s="1">
        <v>1</v>
      </c>
      <c r="B80" s="32">
        <f>'④種目別（）'!AP12</f>
        <v>0</v>
      </c>
      <c r="C80" s="32">
        <f>'④種目別（）'!AZ12</f>
        <v>0</v>
      </c>
      <c r="D80" s="32">
        <f>'④種目別（）'!BJ12</f>
        <v>0</v>
      </c>
      <c r="E80" s="32">
        <f>'④種目別（）'!BO12</f>
        <v>0</v>
      </c>
      <c r="I80" s="32"/>
      <c r="J80" s="32"/>
      <c r="K80" s="32"/>
      <c r="L80" s="30"/>
      <c r="M80" s="32"/>
      <c r="O80" s="1">
        <v>1</v>
      </c>
      <c r="P80" s="32">
        <f>③コンテスト中高生!F12</f>
        <v>0</v>
      </c>
      <c r="Q80" s="32">
        <f>③コンテスト中高生!N12</f>
        <v>0</v>
      </c>
      <c r="R80" s="32">
        <f>③コンテスト中高生!V12</f>
        <v>0</v>
      </c>
      <c r="S80" s="30" t="e">
        <f>③コンテスト中高生!#REF!</f>
        <v>#REF!</v>
      </c>
      <c r="T80" s="32" t="e">
        <f>③コンテスト中高生!#REF!</f>
        <v>#REF!</v>
      </c>
      <c r="U80" s="1">
        <f>③コンテスト中高生!Y12</f>
        <v>0</v>
      </c>
    </row>
    <row r="81" spans="1:21" ht="21.6" customHeight="1" x14ac:dyDescent="0.15">
      <c r="A81" s="1">
        <v>2</v>
      </c>
      <c r="B81" s="32">
        <f>'④種目別（）'!AP13</f>
        <v>0</v>
      </c>
      <c r="C81" s="32">
        <f>'④種目別（）'!AZ13</f>
        <v>0</v>
      </c>
      <c r="D81" s="32">
        <f>'④種目別（）'!BJ13</f>
        <v>0</v>
      </c>
      <c r="E81" s="32">
        <f>'④種目別（）'!BO13</f>
        <v>0</v>
      </c>
      <c r="I81" s="32"/>
      <c r="J81" s="32"/>
      <c r="K81" s="32"/>
      <c r="L81" s="30"/>
      <c r="M81" s="32"/>
      <c r="O81" s="1">
        <v>2</v>
      </c>
      <c r="P81" s="32">
        <f>③コンテスト中高生!F13</f>
        <v>0</v>
      </c>
      <c r="Q81" s="32">
        <f>③コンテスト中高生!N13</f>
        <v>0</v>
      </c>
      <c r="R81" s="32">
        <f>③コンテスト中高生!V13</f>
        <v>0</v>
      </c>
      <c r="S81" s="30" t="e">
        <f>③コンテスト中高生!#REF!</f>
        <v>#REF!</v>
      </c>
      <c r="T81" s="32" t="e">
        <f>③コンテスト中高生!#REF!</f>
        <v>#REF!</v>
      </c>
      <c r="U81" s="1">
        <f>③コンテスト中高生!Y13</f>
        <v>0</v>
      </c>
    </row>
    <row r="82" spans="1:21" ht="21.6" customHeight="1" x14ac:dyDescent="0.15">
      <c r="A82" s="1">
        <v>3</v>
      </c>
      <c r="B82" s="32">
        <f>'④種目別（）'!AP14</f>
        <v>0</v>
      </c>
      <c r="C82" s="32">
        <f>'④種目別（）'!AZ14</f>
        <v>0</v>
      </c>
      <c r="D82" s="32">
        <f>'④種目別（）'!BJ14</f>
        <v>0</v>
      </c>
      <c r="E82" s="32">
        <f>'④種目別（）'!BO14</f>
        <v>0</v>
      </c>
      <c r="I82" s="32"/>
      <c r="J82" s="32"/>
      <c r="K82" s="32"/>
      <c r="L82" s="30"/>
      <c r="M82" s="32"/>
      <c r="O82" s="1">
        <v>3</v>
      </c>
      <c r="P82" s="32">
        <f>③コンテスト中高生!F14</f>
        <v>0</v>
      </c>
      <c r="Q82" s="32">
        <f>③コンテスト中高生!N14</f>
        <v>0</v>
      </c>
      <c r="R82" s="32">
        <f>③コンテスト中高生!V14</f>
        <v>0</v>
      </c>
      <c r="S82" s="30" t="e">
        <f>③コンテスト中高生!#REF!</f>
        <v>#REF!</v>
      </c>
      <c r="T82" s="32" t="e">
        <f>③コンテスト中高生!#REF!</f>
        <v>#REF!</v>
      </c>
      <c r="U82" s="1">
        <f>③コンテスト中高生!Y14</f>
        <v>0</v>
      </c>
    </row>
    <row r="83" spans="1:21" ht="21.6" customHeight="1" x14ac:dyDescent="0.15">
      <c r="A83" s="1">
        <v>4</v>
      </c>
      <c r="B83" s="32">
        <f>'④種目別（）'!AP15</f>
        <v>0</v>
      </c>
      <c r="C83" s="32">
        <f>'④種目別（）'!AZ15</f>
        <v>0</v>
      </c>
      <c r="D83" s="32">
        <f>'④種目別（）'!BJ15</f>
        <v>0</v>
      </c>
      <c r="E83" s="32">
        <f>'④種目別（）'!BO15</f>
        <v>0</v>
      </c>
      <c r="I83" s="32"/>
      <c r="J83" s="32"/>
      <c r="K83" s="32"/>
      <c r="L83" s="30"/>
      <c r="M83" s="32"/>
      <c r="O83" s="1">
        <v>4</v>
      </c>
      <c r="P83" s="32">
        <f>③コンテスト中高生!F15</f>
        <v>0</v>
      </c>
      <c r="Q83" s="32">
        <f>③コンテスト中高生!N15</f>
        <v>0</v>
      </c>
      <c r="R83" s="32">
        <f>③コンテスト中高生!V15</f>
        <v>0</v>
      </c>
      <c r="S83" s="30" t="e">
        <f>③コンテスト中高生!#REF!</f>
        <v>#REF!</v>
      </c>
      <c r="T83" s="32" t="e">
        <f>③コンテスト中高生!#REF!</f>
        <v>#REF!</v>
      </c>
      <c r="U83" s="1">
        <f>③コンテスト中高生!Y15</f>
        <v>0</v>
      </c>
    </row>
    <row r="84" spans="1:21" ht="21.6" customHeight="1" x14ac:dyDescent="0.15">
      <c r="A84" s="1">
        <v>5</v>
      </c>
      <c r="B84" s="32">
        <f>'④種目別（）'!AP16</f>
        <v>0</v>
      </c>
      <c r="C84" s="32">
        <f>'④種目別（）'!AZ16</f>
        <v>0</v>
      </c>
      <c r="D84" s="32">
        <f>'④種目別（）'!BJ16</f>
        <v>0</v>
      </c>
      <c r="E84" s="32">
        <f>'④種目別（）'!BO16</f>
        <v>0</v>
      </c>
      <c r="I84" s="32"/>
      <c r="J84" s="32"/>
      <c r="K84" s="32"/>
      <c r="L84" s="30"/>
      <c r="M84" s="32"/>
      <c r="O84" s="1">
        <v>5</v>
      </c>
      <c r="P84" s="32">
        <f>③コンテスト中高生!F16</f>
        <v>0</v>
      </c>
      <c r="Q84" s="32">
        <f>③コンテスト中高生!N16</f>
        <v>0</v>
      </c>
      <c r="R84" s="32">
        <f>③コンテスト中高生!V16</f>
        <v>0</v>
      </c>
      <c r="S84" s="30" t="e">
        <f>③コンテスト中高生!#REF!</f>
        <v>#REF!</v>
      </c>
      <c r="T84" s="32" t="e">
        <f>③コンテスト中高生!#REF!</f>
        <v>#REF!</v>
      </c>
      <c r="U84" s="1">
        <f>③コンテスト中高生!Y16</f>
        <v>0</v>
      </c>
    </row>
    <row r="85" spans="1:21" ht="21.6" customHeight="1" x14ac:dyDescent="0.15">
      <c r="A85" s="1">
        <v>6</v>
      </c>
      <c r="B85" s="32">
        <f>'④種目別（）'!AP17</f>
        <v>0</v>
      </c>
      <c r="C85" s="32">
        <f>'④種目別（）'!AZ17</f>
        <v>0</v>
      </c>
      <c r="D85" s="32">
        <f>'④種目別（）'!BJ17</f>
        <v>0</v>
      </c>
      <c r="E85" s="32">
        <f>'④種目別（）'!BO17</f>
        <v>0</v>
      </c>
      <c r="I85" s="32"/>
      <c r="J85" s="32"/>
      <c r="K85" s="32"/>
      <c r="L85" s="30"/>
      <c r="M85" s="32"/>
      <c r="O85" s="1">
        <v>6</v>
      </c>
      <c r="P85" s="32">
        <f>③コンテスト中高生!F17</f>
        <v>0</v>
      </c>
      <c r="Q85" s="32">
        <f>③コンテスト中高生!N17</f>
        <v>0</v>
      </c>
      <c r="R85" s="32">
        <f>③コンテスト中高生!V17</f>
        <v>0</v>
      </c>
      <c r="S85" s="30" t="e">
        <f>③コンテスト中高生!#REF!</f>
        <v>#REF!</v>
      </c>
      <c r="T85" s="32" t="e">
        <f>③コンテスト中高生!#REF!</f>
        <v>#REF!</v>
      </c>
      <c r="U85" s="1">
        <f>③コンテスト中高生!Y17</f>
        <v>0</v>
      </c>
    </row>
    <row r="86" spans="1:21" ht="21.6" customHeight="1" x14ac:dyDescent="0.15">
      <c r="A86" s="1">
        <v>7</v>
      </c>
      <c r="B86" s="32">
        <f>'④種目別（）'!AP18</f>
        <v>0</v>
      </c>
      <c r="C86" s="32">
        <f>'④種目別（）'!AZ18</f>
        <v>0</v>
      </c>
      <c r="D86" s="32">
        <f>'④種目別（）'!BJ18</f>
        <v>0</v>
      </c>
      <c r="E86" s="32">
        <f>'④種目別（）'!BO18</f>
        <v>0</v>
      </c>
      <c r="I86" s="32"/>
      <c r="J86" s="32"/>
      <c r="K86" s="32"/>
      <c r="L86" s="30"/>
      <c r="M86" s="32"/>
      <c r="O86" s="1">
        <v>7</v>
      </c>
      <c r="P86" s="32">
        <f>③コンテスト中高生!F18</f>
        <v>0</v>
      </c>
      <c r="Q86" s="32">
        <f>③コンテスト中高生!N18</f>
        <v>0</v>
      </c>
      <c r="R86" s="32">
        <f>③コンテスト中高生!V18</f>
        <v>0</v>
      </c>
      <c r="S86" s="30" t="e">
        <f>③コンテスト中高生!#REF!</f>
        <v>#REF!</v>
      </c>
      <c r="T86" s="32" t="e">
        <f>③コンテスト中高生!#REF!</f>
        <v>#REF!</v>
      </c>
      <c r="U86" s="1">
        <f>③コンテスト中高生!Y18</f>
        <v>0</v>
      </c>
    </row>
    <row r="87" spans="1:21" ht="21.6" customHeight="1" x14ac:dyDescent="0.15">
      <c r="A87" s="1">
        <v>8</v>
      </c>
      <c r="B87" s="32">
        <f>'④種目別（）'!AP19</f>
        <v>0</v>
      </c>
      <c r="C87" s="32">
        <f>'④種目別（）'!AZ19</f>
        <v>0</v>
      </c>
      <c r="D87" s="32">
        <f>'④種目別（）'!BJ19</f>
        <v>0</v>
      </c>
      <c r="E87" s="32">
        <f>'④種目別（）'!BO19</f>
        <v>0</v>
      </c>
      <c r="I87" s="32"/>
      <c r="J87" s="32"/>
      <c r="K87" s="32"/>
      <c r="L87" s="30"/>
      <c r="M87" s="32"/>
      <c r="O87" s="1">
        <v>8</v>
      </c>
      <c r="P87" s="32">
        <f>③コンテスト中高生!F19</f>
        <v>0</v>
      </c>
      <c r="Q87" s="32">
        <f>③コンテスト中高生!N19</f>
        <v>0</v>
      </c>
      <c r="R87" s="32">
        <f>③コンテスト中高生!V19</f>
        <v>0</v>
      </c>
      <c r="S87" s="30" t="e">
        <f>③コンテスト中高生!#REF!</f>
        <v>#REF!</v>
      </c>
      <c r="T87" s="32" t="e">
        <f>③コンテスト中高生!#REF!</f>
        <v>#REF!</v>
      </c>
      <c r="U87" s="1">
        <f>③コンテスト中高生!Y19</f>
        <v>0</v>
      </c>
    </row>
    <row r="88" spans="1:21" ht="21.6" customHeight="1" x14ac:dyDescent="0.15">
      <c r="I88" s="32"/>
      <c r="J88" s="32"/>
      <c r="K88" s="32"/>
      <c r="L88" s="30"/>
      <c r="M88" s="32"/>
    </row>
    <row r="89" spans="1:21" ht="21.6" customHeight="1" x14ac:dyDescent="0.15">
      <c r="I89" s="32"/>
      <c r="J89" s="32"/>
      <c r="K89" s="32"/>
      <c r="L89" s="30"/>
      <c r="M89" s="32"/>
    </row>
    <row r="90" spans="1:21" ht="21.6" customHeight="1" x14ac:dyDescent="0.15">
      <c r="I90" s="32"/>
      <c r="J90" s="32"/>
      <c r="K90" s="32"/>
      <c r="L90" s="30"/>
      <c r="M90" s="32"/>
    </row>
  </sheetData>
  <mergeCells count="3">
    <mergeCell ref="Y31:AB31"/>
    <mergeCell ref="Y18:AA18"/>
    <mergeCell ref="Y7:AA7"/>
  </mergeCells>
  <phoneticPr fontId="3"/>
  <printOptions horizontalCentered="1"/>
  <pageMargins left="0.39370078740157483" right="0.39370078740157483" top="0.39370078740157483" bottom="0.39370078740157483" header="0.19685039370078741" footer="0.19685039370078741"/>
  <pageSetup paperSize="9" orientation="portrait" horizontalDpi="4294967293" verticalDpi="0" r:id="rId1"/>
  <colBreaks count="1" manualBreakCount="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E9965-B2F6-4D7C-81CB-FCEF5CDE3826}">
  <sheetPr>
    <tabColor rgb="FF9966FF"/>
  </sheetPr>
  <dimension ref="A1:AU73"/>
  <sheetViews>
    <sheetView view="pageBreakPreview" zoomScale="85" zoomScaleNormal="100" zoomScaleSheetLayoutView="85" workbookViewId="0">
      <pane ySplit="8" topLeftCell="A27" activePane="bottomLeft" state="frozen"/>
      <selection pane="bottomLeft" activeCell="AY31" sqref="AY31"/>
    </sheetView>
  </sheetViews>
  <sheetFormatPr defaultColWidth="2.625" defaultRowHeight="15.75" x14ac:dyDescent="0.25"/>
  <cols>
    <col min="1" max="16384" width="2.625" style="12"/>
  </cols>
  <sheetData>
    <row r="1" spans="1:47" s="1" customFormat="1" ht="21.6" customHeight="1" x14ac:dyDescent="0.15"/>
    <row r="2" spans="1:47" s="1" customFormat="1" ht="24.95" customHeight="1" x14ac:dyDescent="0.15">
      <c r="A2" s="2"/>
      <c r="B2" s="141" t="s">
        <v>279</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row>
    <row r="3" spans="1:47" s="1" customFormat="1" ht="20.100000000000001" customHeight="1" x14ac:dyDescent="0.15">
      <c r="A3" s="2"/>
      <c r="B3" s="142" t="s">
        <v>280</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1:47" s="1" customFormat="1" ht="24.95" customHeight="1" x14ac:dyDescent="0.15">
      <c r="A4" s="2"/>
      <c r="B4" s="141" t="s">
        <v>126</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row>
    <row r="5" spans="1:47" s="1" customFormat="1" ht="9.9499999999999993" customHeight="1" x14ac:dyDescent="0.15">
      <c r="B5" s="2"/>
      <c r="C5" s="2"/>
      <c r="D5" s="3"/>
      <c r="E5" s="3"/>
      <c r="F5" s="3"/>
      <c r="G5" s="3"/>
      <c r="H5" s="3"/>
      <c r="I5" s="3"/>
      <c r="J5" s="3"/>
      <c r="K5" s="3"/>
      <c r="L5" s="3"/>
      <c r="M5" s="3"/>
      <c r="N5" s="3"/>
      <c r="O5" s="3"/>
      <c r="P5" s="3"/>
      <c r="Q5" s="3"/>
      <c r="R5" s="3"/>
      <c r="S5" s="3"/>
      <c r="T5" s="3"/>
      <c r="U5" s="3"/>
      <c r="V5" s="3"/>
      <c r="W5" s="3"/>
      <c r="X5" s="3"/>
      <c r="Y5" s="3"/>
      <c r="Z5" s="3"/>
      <c r="AA5" s="3"/>
      <c r="AB5" s="3"/>
      <c r="AC5" s="3"/>
      <c r="AD5" s="2"/>
      <c r="AE5" s="2"/>
      <c r="AF5" s="2"/>
      <c r="AG5" s="2"/>
      <c r="AH5" s="2"/>
    </row>
    <row r="6" spans="1:47" s="1" customFormat="1" ht="30" customHeight="1" x14ac:dyDescent="0.15">
      <c r="B6" s="133" t="s">
        <v>78</v>
      </c>
      <c r="C6" s="134"/>
      <c r="D6" s="134"/>
      <c r="E6" s="134"/>
      <c r="F6" s="134"/>
      <c r="G6" s="134"/>
      <c r="H6" s="134"/>
      <c r="I6" s="197"/>
      <c r="J6" s="209" t="str">
        <f>IF(クラブ情報!$J$6="","",クラブ情報!$J$6)</f>
        <v/>
      </c>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4"/>
    </row>
    <row r="7" spans="1:47" s="1" customFormat="1" ht="9.9499999999999993" customHeight="1" x14ac:dyDescent="0.15">
      <c r="A7" s="2"/>
      <c r="B7" s="168"/>
      <c r="C7" s="168"/>
      <c r="D7" s="168"/>
      <c r="E7" s="168"/>
      <c r="F7" s="168"/>
      <c r="G7" s="168"/>
      <c r="H7" s="168"/>
      <c r="I7" s="168"/>
      <c r="J7" s="168"/>
      <c r="K7" s="168"/>
      <c r="L7" s="168"/>
      <c r="M7" s="168"/>
      <c r="N7" s="168"/>
      <c r="O7" s="168"/>
      <c r="P7" s="169"/>
      <c r="Q7" s="169"/>
      <c r="R7" s="169"/>
      <c r="S7" s="169"/>
      <c r="T7" s="169"/>
      <c r="U7" s="169"/>
      <c r="V7" s="169"/>
      <c r="W7" s="169"/>
      <c r="X7" s="169"/>
      <c r="Y7" s="169"/>
      <c r="Z7" s="169"/>
      <c r="AA7" s="169"/>
      <c r="AB7" s="169"/>
      <c r="AC7" s="169"/>
      <c r="AD7" s="169"/>
      <c r="AE7" s="169"/>
      <c r="AF7" s="169"/>
      <c r="AG7" s="169"/>
      <c r="AH7" s="169"/>
      <c r="AI7" s="169"/>
    </row>
    <row r="8" spans="1:47" s="1" customFormat="1" ht="50.1" customHeight="1" x14ac:dyDescent="0.15">
      <c r="A8" s="2"/>
      <c r="B8" s="218" t="s">
        <v>9</v>
      </c>
      <c r="C8" s="218"/>
      <c r="D8" s="218"/>
      <c r="E8" s="218"/>
      <c r="F8" s="218"/>
      <c r="G8" s="218"/>
      <c r="H8" s="218"/>
      <c r="I8" s="445" t="s">
        <v>90</v>
      </c>
      <c r="J8" s="445"/>
      <c r="K8" s="445"/>
      <c r="L8" s="446"/>
      <c r="M8" s="251" t="s">
        <v>89</v>
      </c>
      <c r="N8" s="251"/>
      <c r="O8" s="251"/>
      <c r="P8" s="251"/>
      <c r="Q8" s="251" t="s">
        <v>28</v>
      </c>
      <c r="R8" s="251"/>
      <c r="S8" s="251"/>
      <c r="T8" s="251"/>
      <c r="U8" s="251" t="s">
        <v>121</v>
      </c>
      <c r="V8" s="251"/>
      <c r="W8" s="251"/>
      <c r="X8" s="251"/>
      <c r="Y8" s="251" t="s">
        <v>124</v>
      </c>
      <c r="Z8" s="251"/>
      <c r="AA8" s="251"/>
      <c r="AB8" s="251"/>
      <c r="AC8" s="251" t="s">
        <v>122</v>
      </c>
      <c r="AD8" s="251"/>
      <c r="AE8" s="251"/>
      <c r="AF8" s="447"/>
      <c r="AG8" s="448" t="s">
        <v>104</v>
      </c>
      <c r="AH8" s="251"/>
      <c r="AI8" s="251"/>
      <c r="AJ8" s="4"/>
      <c r="AK8" s="4"/>
      <c r="AL8" s="4"/>
      <c r="AM8" s="4"/>
      <c r="AN8" s="4"/>
      <c r="AO8" s="4"/>
      <c r="AP8" s="4"/>
      <c r="AQ8" s="4"/>
      <c r="AR8" s="4"/>
      <c r="AS8" s="4"/>
      <c r="AT8" s="4"/>
      <c r="AU8" s="4"/>
    </row>
    <row r="9" spans="1:47" s="9" customFormat="1" ht="24.95" customHeight="1" x14ac:dyDescent="0.15">
      <c r="A9" s="1"/>
      <c r="B9" s="439" t="s">
        <v>19</v>
      </c>
      <c r="C9" s="440"/>
      <c r="D9" s="440"/>
      <c r="E9" s="441"/>
      <c r="F9" s="383" t="s">
        <v>16</v>
      </c>
      <c r="G9" s="384"/>
      <c r="H9" s="384"/>
      <c r="I9" s="385">
        <f>⑤ユース個人総合!AE5</f>
        <v>0</v>
      </c>
      <c r="J9" s="385"/>
      <c r="K9" s="385"/>
      <c r="L9" s="385"/>
      <c r="M9" s="390">
        <f>SUM(I9:L10)</f>
        <v>0</v>
      </c>
      <c r="N9" s="391"/>
      <c r="O9" s="391"/>
      <c r="P9" s="392"/>
      <c r="Q9" s="390">
        <f>⑤ユース個人総合!Z20</f>
        <v>0</v>
      </c>
      <c r="R9" s="391"/>
      <c r="S9" s="391"/>
      <c r="T9" s="392"/>
      <c r="U9" s="390">
        <f>⑤ユース個人総合!AJ20</f>
        <v>0</v>
      </c>
      <c r="V9" s="391"/>
      <c r="W9" s="391"/>
      <c r="X9" s="392"/>
      <c r="Y9" s="342"/>
      <c r="Z9" s="220"/>
      <c r="AA9" s="220"/>
      <c r="AB9" s="343"/>
      <c r="AC9" s="390">
        <f>M9-Q9-U9</f>
        <v>0</v>
      </c>
      <c r="AD9" s="391"/>
      <c r="AE9" s="391"/>
      <c r="AF9" s="391"/>
      <c r="AG9" s="430"/>
      <c r="AH9" s="431"/>
      <c r="AI9" s="432"/>
      <c r="AJ9" s="1"/>
    </row>
    <row r="10" spans="1:47" s="9" customFormat="1" ht="24.95" customHeight="1" x14ac:dyDescent="0.15">
      <c r="A10" s="1"/>
      <c r="B10" s="442"/>
      <c r="C10" s="443"/>
      <c r="D10" s="443"/>
      <c r="E10" s="444"/>
      <c r="F10" s="383" t="s">
        <v>18</v>
      </c>
      <c r="G10" s="384"/>
      <c r="H10" s="384"/>
      <c r="I10" s="385">
        <f>⑤ユース個人総合!BO5</f>
        <v>0</v>
      </c>
      <c r="J10" s="385"/>
      <c r="K10" s="385"/>
      <c r="L10" s="385"/>
      <c r="M10" s="393"/>
      <c r="N10" s="394"/>
      <c r="O10" s="394"/>
      <c r="P10" s="395"/>
      <c r="Q10" s="393"/>
      <c r="R10" s="394"/>
      <c r="S10" s="394"/>
      <c r="T10" s="395"/>
      <c r="U10" s="393"/>
      <c r="V10" s="394"/>
      <c r="W10" s="394"/>
      <c r="X10" s="395"/>
      <c r="Y10" s="379"/>
      <c r="Z10" s="256"/>
      <c r="AA10" s="256"/>
      <c r="AB10" s="380"/>
      <c r="AC10" s="393"/>
      <c r="AD10" s="394"/>
      <c r="AE10" s="394"/>
      <c r="AF10" s="394"/>
      <c r="AG10" s="433"/>
      <c r="AH10" s="434"/>
      <c r="AI10" s="435"/>
      <c r="AJ10" s="1"/>
    </row>
    <row r="11" spans="1:47" s="9" customFormat="1" ht="24.95" customHeight="1" x14ac:dyDescent="0.15">
      <c r="A11" s="1"/>
      <c r="B11" s="439" t="s">
        <v>12</v>
      </c>
      <c r="C11" s="440"/>
      <c r="D11" s="440"/>
      <c r="E11" s="441"/>
      <c r="F11" s="383" t="s">
        <v>129</v>
      </c>
      <c r="G11" s="384"/>
      <c r="H11" s="384"/>
      <c r="I11" s="385">
        <f>④ジュニア個人総合!AE5</f>
        <v>0</v>
      </c>
      <c r="J11" s="385"/>
      <c r="K11" s="385"/>
      <c r="L11" s="385"/>
      <c r="M11" s="390">
        <f>SUM(I11:L12)</f>
        <v>0</v>
      </c>
      <c r="N11" s="391"/>
      <c r="O11" s="391"/>
      <c r="P11" s="392"/>
      <c r="Q11" s="390">
        <f>④ジュニア個人総合!Z20</f>
        <v>0</v>
      </c>
      <c r="R11" s="391"/>
      <c r="S11" s="391"/>
      <c r="T11" s="392"/>
      <c r="U11" s="390">
        <f>④ジュニア個人総合!AJ20</f>
        <v>0</v>
      </c>
      <c r="V11" s="391"/>
      <c r="W11" s="391"/>
      <c r="X11" s="392"/>
      <c r="Y11" s="379"/>
      <c r="Z11" s="256"/>
      <c r="AA11" s="256"/>
      <c r="AB11" s="380"/>
      <c r="AC11" s="390">
        <f>M11-Q11-U11</f>
        <v>0</v>
      </c>
      <c r="AD11" s="391"/>
      <c r="AE11" s="391"/>
      <c r="AF11" s="391"/>
      <c r="AG11" s="433"/>
      <c r="AH11" s="434"/>
      <c r="AI11" s="435"/>
      <c r="AJ11" s="1"/>
    </row>
    <row r="12" spans="1:47" s="9" customFormat="1" ht="24.95" customHeight="1" x14ac:dyDescent="0.15">
      <c r="A12" s="1"/>
      <c r="B12" s="442"/>
      <c r="C12" s="443"/>
      <c r="D12" s="443"/>
      <c r="E12" s="444"/>
      <c r="F12" s="383" t="s">
        <v>18</v>
      </c>
      <c r="G12" s="384"/>
      <c r="H12" s="384"/>
      <c r="I12" s="385">
        <f>④ジュニア個人総合!BO5</f>
        <v>0</v>
      </c>
      <c r="J12" s="385"/>
      <c r="K12" s="385"/>
      <c r="L12" s="385"/>
      <c r="M12" s="393"/>
      <c r="N12" s="394"/>
      <c r="O12" s="394"/>
      <c r="P12" s="395"/>
      <c r="Q12" s="393"/>
      <c r="R12" s="394"/>
      <c r="S12" s="394"/>
      <c r="T12" s="395"/>
      <c r="U12" s="393"/>
      <c r="V12" s="394"/>
      <c r="W12" s="394"/>
      <c r="X12" s="395"/>
      <c r="Y12" s="379"/>
      <c r="Z12" s="256"/>
      <c r="AA12" s="256"/>
      <c r="AB12" s="380"/>
      <c r="AC12" s="393"/>
      <c r="AD12" s="394"/>
      <c r="AE12" s="394"/>
      <c r="AF12" s="394"/>
      <c r="AG12" s="433"/>
      <c r="AH12" s="434"/>
      <c r="AI12" s="435"/>
      <c r="AJ12" s="1"/>
    </row>
    <row r="13" spans="1:47" s="9" customFormat="1" ht="24.95" customHeight="1" x14ac:dyDescent="0.15">
      <c r="A13" s="1"/>
      <c r="B13" s="396" t="s">
        <v>185</v>
      </c>
      <c r="C13" s="397"/>
      <c r="D13" s="397"/>
      <c r="E13" s="398"/>
      <c r="F13" s="383" t="s">
        <v>184</v>
      </c>
      <c r="G13" s="384"/>
      <c r="H13" s="399"/>
      <c r="I13" s="400">
        <f>①コンテスト男子!AE5</f>
        <v>0</v>
      </c>
      <c r="J13" s="401"/>
      <c r="K13" s="401"/>
      <c r="L13" s="402"/>
      <c r="M13" s="378">
        <f>I13</f>
        <v>0</v>
      </c>
      <c r="N13" s="403"/>
      <c r="O13" s="403"/>
      <c r="P13" s="404"/>
      <c r="Q13" s="405"/>
      <c r="R13" s="406"/>
      <c r="S13" s="406"/>
      <c r="T13" s="407"/>
      <c r="U13" s="405"/>
      <c r="V13" s="406"/>
      <c r="W13" s="406"/>
      <c r="X13" s="407"/>
      <c r="Y13" s="379"/>
      <c r="Z13" s="256"/>
      <c r="AA13" s="256"/>
      <c r="AB13" s="380"/>
      <c r="AC13" s="378">
        <f>M13</f>
        <v>0</v>
      </c>
      <c r="AD13" s="403"/>
      <c r="AE13" s="403"/>
      <c r="AF13" s="408"/>
      <c r="AG13" s="433"/>
      <c r="AH13" s="434"/>
      <c r="AI13" s="435"/>
      <c r="AJ13" s="1"/>
    </row>
    <row r="14" spans="1:47" s="9" customFormat="1" ht="24.95" customHeight="1" x14ac:dyDescent="0.15">
      <c r="A14" s="1"/>
      <c r="B14" s="418" t="s">
        <v>119</v>
      </c>
      <c r="C14" s="419"/>
      <c r="D14" s="419"/>
      <c r="E14" s="420"/>
      <c r="F14" s="383" t="s">
        <v>83</v>
      </c>
      <c r="G14" s="384"/>
      <c r="H14" s="384"/>
      <c r="I14" s="385">
        <f>②コンテスト女子!AE5</f>
        <v>0</v>
      </c>
      <c r="J14" s="385"/>
      <c r="K14" s="385"/>
      <c r="L14" s="385"/>
      <c r="M14" s="390">
        <f>SUM(I14:L19)</f>
        <v>0</v>
      </c>
      <c r="N14" s="391"/>
      <c r="O14" s="391"/>
      <c r="P14" s="392"/>
      <c r="Q14" s="378">
        <f>②コンテスト女子!Z20</f>
        <v>0</v>
      </c>
      <c r="R14" s="403"/>
      <c r="S14" s="403"/>
      <c r="T14" s="404"/>
      <c r="U14" s="390"/>
      <c r="V14" s="391"/>
      <c r="W14" s="391"/>
      <c r="X14" s="392"/>
      <c r="Y14" s="379"/>
      <c r="Z14" s="256"/>
      <c r="AA14" s="256"/>
      <c r="AB14" s="380"/>
      <c r="AC14" s="390">
        <f>M14-SUM(Q14:T19)-U17</f>
        <v>0</v>
      </c>
      <c r="AD14" s="391"/>
      <c r="AE14" s="391"/>
      <c r="AF14" s="455"/>
      <c r="AG14" s="433"/>
      <c r="AH14" s="434"/>
      <c r="AI14" s="435"/>
      <c r="AJ14" s="1"/>
    </row>
    <row r="15" spans="1:47" s="9" customFormat="1" ht="24.95" customHeight="1" x14ac:dyDescent="0.15">
      <c r="A15" s="1"/>
      <c r="B15" s="421"/>
      <c r="C15" s="422"/>
      <c r="D15" s="422"/>
      <c r="E15" s="423"/>
      <c r="F15" s="383" t="s">
        <v>84</v>
      </c>
      <c r="G15" s="384"/>
      <c r="H15" s="384"/>
      <c r="I15" s="385">
        <f>②コンテスト女子!BO5</f>
        <v>0</v>
      </c>
      <c r="J15" s="385"/>
      <c r="K15" s="385"/>
      <c r="L15" s="385"/>
      <c r="M15" s="387"/>
      <c r="N15" s="388"/>
      <c r="O15" s="388"/>
      <c r="P15" s="389"/>
      <c r="Q15" s="378">
        <f>②コンテスト女子!BJ20</f>
        <v>0</v>
      </c>
      <c r="R15" s="403"/>
      <c r="S15" s="403"/>
      <c r="T15" s="404"/>
      <c r="U15" s="387"/>
      <c r="V15" s="388"/>
      <c r="W15" s="388"/>
      <c r="X15" s="389"/>
      <c r="Y15" s="379"/>
      <c r="Z15" s="256"/>
      <c r="AA15" s="256"/>
      <c r="AB15" s="380"/>
      <c r="AC15" s="387"/>
      <c r="AD15" s="388"/>
      <c r="AE15" s="388"/>
      <c r="AF15" s="456"/>
      <c r="AG15" s="433"/>
      <c r="AH15" s="434"/>
      <c r="AI15" s="435"/>
      <c r="AJ15" s="1"/>
    </row>
    <row r="16" spans="1:47" s="9" customFormat="1" ht="24.95" customHeight="1" x14ac:dyDescent="0.15">
      <c r="A16" s="1"/>
      <c r="B16" s="421"/>
      <c r="C16" s="422"/>
      <c r="D16" s="422"/>
      <c r="E16" s="423"/>
      <c r="F16" s="383" t="s">
        <v>85</v>
      </c>
      <c r="G16" s="384"/>
      <c r="H16" s="384"/>
      <c r="I16" s="385">
        <f>⑦コンテスト3.4年!AE5</f>
        <v>0</v>
      </c>
      <c r="J16" s="385"/>
      <c r="K16" s="385"/>
      <c r="L16" s="385"/>
      <c r="M16" s="387"/>
      <c r="N16" s="388"/>
      <c r="O16" s="388"/>
      <c r="P16" s="389"/>
      <c r="Q16" s="378">
        <f>⑦コンテスト3.4年!Z20</f>
        <v>0</v>
      </c>
      <c r="R16" s="403"/>
      <c r="S16" s="403"/>
      <c r="T16" s="404"/>
      <c r="U16" s="427" t="s">
        <v>152</v>
      </c>
      <c r="V16" s="428"/>
      <c r="W16" s="428"/>
      <c r="X16" s="429"/>
      <c r="Y16" s="379"/>
      <c r="Z16" s="256"/>
      <c r="AA16" s="256"/>
      <c r="AB16" s="380"/>
      <c r="AC16" s="387"/>
      <c r="AD16" s="388"/>
      <c r="AE16" s="388"/>
      <c r="AF16" s="456"/>
      <c r="AG16" s="433"/>
      <c r="AH16" s="434"/>
      <c r="AI16" s="435"/>
      <c r="AJ16" s="1"/>
    </row>
    <row r="17" spans="1:36" s="9" customFormat="1" ht="24.95" customHeight="1" x14ac:dyDescent="0.15">
      <c r="A17" s="1"/>
      <c r="B17" s="421"/>
      <c r="C17" s="422"/>
      <c r="D17" s="422"/>
      <c r="E17" s="423"/>
      <c r="F17" s="383" t="s">
        <v>86</v>
      </c>
      <c r="G17" s="384"/>
      <c r="H17" s="384"/>
      <c r="I17" s="385">
        <f>⑦コンテスト3.4年!BO5</f>
        <v>0</v>
      </c>
      <c r="J17" s="385"/>
      <c r="K17" s="385"/>
      <c r="L17" s="385"/>
      <c r="M17" s="387"/>
      <c r="N17" s="388"/>
      <c r="O17" s="388"/>
      <c r="P17" s="389"/>
      <c r="Q17" s="378">
        <f>⑦コンテスト3.4年!BJ20</f>
        <v>0</v>
      </c>
      <c r="R17" s="403"/>
      <c r="S17" s="403"/>
      <c r="T17" s="404"/>
      <c r="U17" s="387">
        <f>②コンテスト女子!AJ20+②コンテスト女子!BT20+⑦コンテスト3.4年!AJ20+⑦コンテスト3.4年!BT20+⑦コンテスト5.6年!AJ20+⑦コンテスト5.6年!BT20</f>
        <v>0</v>
      </c>
      <c r="V17" s="388"/>
      <c r="W17" s="388"/>
      <c r="X17" s="389"/>
      <c r="Y17" s="379"/>
      <c r="Z17" s="256"/>
      <c r="AA17" s="256"/>
      <c r="AB17" s="380"/>
      <c r="AC17" s="387"/>
      <c r="AD17" s="388"/>
      <c r="AE17" s="388"/>
      <c r="AF17" s="456"/>
      <c r="AG17" s="433"/>
      <c r="AH17" s="434"/>
      <c r="AI17" s="435"/>
      <c r="AJ17" s="1"/>
    </row>
    <row r="18" spans="1:36" s="9" customFormat="1" ht="24.95" customHeight="1" x14ac:dyDescent="0.15">
      <c r="A18" s="1"/>
      <c r="B18" s="421"/>
      <c r="C18" s="422"/>
      <c r="D18" s="422"/>
      <c r="E18" s="423"/>
      <c r="F18" s="383" t="s">
        <v>87</v>
      </c>
      <c r="G18" s="384"/>
      <c r="H18" s="384"/>
      <c r="I18" s="385">
        <f>⑦コンテスト5.6年!AE5</f>
        <v>0</v>
      </c>
      <c r="J18" s="385"/>
      <c r="K18" s="385"/>
      <c r="L18" s="385"/>
      <c r="M18" s="387"/>
      <c r="N18" s="388"/>
      <c r="O18" s="388"/>
      <c r="P18" s="389"/>
      <c r="Q18" s="378">
        <f>⑦コンテスト5.6年!Z20</f>
        <v>0</v>
      </c>
      <c r="R18" s="403"/>
      <c r="S18" s="403"/>
      <c r="T18" s="404"/>
      <c r="U18" s="387"/>
      <c r="V18" s="388"/>
      <c r="W18" s="388"/>
      <c r="X18" s="389"/>
      <c r="Y18" s="379"/>
      <c r="Z18" s="256"/>
      <c r="AA18" s="256"/>
      <c r="AB18" s="380"/>
      <c r="AC18" s="387"/>
      <c r="AD18" s="388"/>
      <c r="AE18" s="388"/>
      <c r="AF18" s="456"/>
      <c r="AG18" s="433"/>
      <c r="AH18" s="434"/>
      <c r="AI18" s="435"/>
      <c r="AJ18" s="1"/>
    </row>
    <row r="19" spans="1:36" s="9" customFormat="1" ht="24.95" customHeight="1" x14ac:dyDescent="0.15">
      <c r="A19" s="1"/>
      <c r="B19" s="424"/>
      <c r="C19" s="425"/>
      <c r="D19" s="425"/>
      <c r="E19" s="426"/>
      <c r="F19" s="383" t="s">
        <v>88</v>
      </c>
      <c r="G19" s="384"/>
      <c r="H19" s="384"/>
      <c r="I19" s="385">
        <f>⑦コンテスト5.6年!BO5</f>
        <v>0</v>
      </c>
      <c r="J19" s="385"/>
      <c r="K19" s="385"/>
      <c r="L19" s="385"/>
      <c r="M19" s="393"/>
      <c r="N19" s="394"/>
      <c r="O19" s="394"/>
      <c r="P19" s="395"/>
      <c r="Q19" s="378">
        <f>⑦コンテスト5.6年!BJ20</f>
        <v>0</v>
      </c>
      <c r="R19" s="403"/>
      <c r="S19" s="403"/>
      <c r="T19" s="404"/>
      <c r="U19" s="387"/>
      <c r="V19" s="388"/>
      <c r="W19" s="388"/>
      <c r="X19" s="389"/>
      <c r="Y19" s="379"/>
      <c r="Z19" s="256"/>
      <c r="AA19" s="256"/>
      <c r="AB19" s="380"/>
      <c r="AC19" s="387"/>
      <c r="AD19" s="388"/>
      <c r="AE19" s="388"/>
      <c r="AF19" s="456"/>
      <c r="AG19" s="433"/>
      <c r="AH19" s="434"/>
      <c r="AI19" s="435"/>
      <c r="AJ19" s="1"/>
    </row>
    <row r="20" spans="1:36" s="9" customFormat="1" ht="24.95" customHeight="1" x14ac:dyDescent="0.15">
      <c r="A20" s="1"/>
      <c r="B20" s="418" t="s">
        <v>125</v>
      </c>
      <c r="C20" s="419"/>
      <c r="D20" s="419"/>
      <c r="E20" s="420"/>
      <c r="F20" s="357" t="s">
        <v>186</v>
      </c>
      <c r="G20" s="253"/>
      <c r="H20" s="254"/>
      <c r="I20" s="412">
        <f>③コンテスト中高生!Y5</f>
        <v>0</v>
      </c>
      <c r="J20" s="413"/>
      <c r="K20" s="413"/>
      <c r="L20" s="414"/>
      <c r="M20" s="390">
        <f>I20</f>
        <v>0</v>
      </c>
      <c r="N20" s="391"/>
      <c r="O20" s="391"/>
      <c r="P20" s="392"/>
      <c r="Q20" s="390" t="e">
        <f>③コンテスト中高生!#REF!</f>
        <v>#REF!</v>
      </c>
      <c r="R20" s="391"/>
      <c r="S20" s="391"/>
      <c r="T20" s="392"/>
      <c r="U20" s="427" t="s">
        <v>152</v>
      </c>
      <c r="V20" s="428"/>
      <c r="W20" s="428"/>
      <c r="X20" s="429"/>
      <c r="Y20" s="379"/>
      <c r="Z20" s="256"/>
      <c r="AA20" s="256"/>
      <c r="AB20" s="380"/>
      <c r="AC20" s="387"/>
      <c r="AD20" s="388"/>
      <c r="AE20" s="388"/>
      <c r="AF20" s="456"/>
      <c r="AG20" s="433"/>
      <c r="AH20" s="434"/>
      <c r="AI20" s="435"/>
      <c r="AJ20" s="1"/>
    </row>
    <row r="21" spans="1:36" s="9" customFormat="1" ht="24.95" customHeight="1" x14ac:dyDescent="0.15">
      <c r="A21" s="1"/>
      <c r="B21" s="424"/>
      <c r="C21" s="425"/>
      <c r="D21" s="425"/>
      <c r="E21" s="426"/>
      <c r="F21" s="409"/>
      <c r="G21" s="410"/>
      <c r="H21" s="411"/>
      <c r="I21" s="415"/>
      <c r="J21" s="416"/>
      <c r="K21" s="416"/>
      <c r="L21" s="417"/>
      <c r="M21" s="393"/>
      <c r="N21" s="394"/>
      <c r="O21" s="394"/>
      <c r="P21" s="395"/>
      <c r="Q21" s="393"/>
      <c r="R21" s="394"/>
      <c r="S21" s="394"/>
      <c r="T21" s="395"/>
      <c r="U21" s="393" t="e">
        <f>③コンテスト中高生!AD20</f>
        <v>#REF!</v>
      </c>
      <c r="V21" s="394"/>
      <c r="W21" s="394"/>
      <c r="X21" s="395"/>
      <c r="Y21" s="379"/>
      <c r="Z21" s="256"/>
      <c r="AA21" s="256"/>
      <c r="AB21" s="380"/>
      <c r="AC21" s="393"/>
      <c r="AD21" s="394"/>
      <c r="AE21" s="394"/>
      <c r="AF21" s="457"/>
      <c r="AG21" s="433"/>
      <c r="AH21" s="434"/>
      <c r="AI21" s="435"/>
      <c r="AJ21" s="1"/>
    </row>
    <row r="22" spans="1:36" s="9" customFormat="1" ht="24.95" customHeight="1" x14ac:dyDescent="0.15">
      <c r="A22" s="1"/>
      <c r="B22" s="418" t="s">
        <v>51</v>
      </c>
      <c r="C22" s="419"/>
      <c r="D22" s="419"/>
      <c r="E22" s="420"/>
      <c r="F22" s="383" t="s">
        <v>85</v>
      </c>
      <c r="G22" s="384"/>
      <c r="H22" s="384"/>
      <c r="I22" s="385">
        <f>'②種目別（）'!AE5</f>
        <v>0</v>
      </c>
      <c r="J22" s="385"/>
      <c r="K22" s="385"/>
      <c r="L22" s="385"/>
      <c r="M22" s="390">
        <f>SUM(I22:L23)</f>
        <v>0</v>
      </c>
      <c r="N22" s="391"/>
      <c r="O22" s="391"/>
      <c r="P22" s="392"/>
      <c r="Q22" s="390">
        <f>'②種目別（）'!V20+'②種目別（）'!BF20</f>
        <v>0</v>
      </c>
      <c r="R22" s="391"/>
      <c r="S22" s="391"/>
      <c r="T22" s="392"/>
      <c r="U22" s="472" t="s">
        <v>141</v>
      </c>
      <c r="V22" s="473"/>
      <c r="W22" s="473"/>
      <c r="X22" s="474"/>
      <c r="Y22" s="379"/>
      <c r="Z22" s="256"/>
      <c r="AA22" s="256"/>
      <c r="AB22" s="380"/>
      <c r="AC22" s="390">
        <f>M22-Q22-U23</f>
        <v>0</v>
      </c>
      <c r="AD22" s="391"/>
      <c r="AE22" s="391"/>
      <c r="AF22" s="391"/>
      <c r="AG22" s="433"/>
      <c r="AH22" s="434"/>
      <c r="AI22" s="435"/>
      <c r="AJ22" s="1"/>
    </row>
    <row r="23" spans="1:36" s="9" customFormat="1" ht="24.95" customHeight="1" x14ac:dyDescent="0.15">
      <c r="A23" s="1"/>
      <c r="B23" s="424"/>
      <c r="C23" s="425"/>
      <c r="D23" s="425"/>
      <c r="E23" s="426"/>
      <c r="F23" s="383" t="s">
        <v>86</v>
      </c>
      <c r="G23" s="384"/>
      <c r="H23" s="384"/>
      <c r="I23" s="385">
        <f>'②種目別（）'!BO5</f>
        <v>0</v>
      </c>
      <c r="J23" s="385"/>
      <c r="K23" s="385"/>
      <c r="L23" s="385"/>
      <c r="M23" s="393"/>
      <c r="N23" s="394"/>
      <c r="O23" s="394"/>
      <c r="P23" s="395"/>
      <c r="Q23" s="393"/>
      <c r="R23" s="394"/>
      <c r="S23" s="394"/>
      <c r="T23" s="395"/>
      <c r="U23" s="393">
        <f>'②種目別（）'!AJ20+'②種目別（）'!BT20</f>
        <v>0</v>
      </c>
      <c r="V23" s="394"/>
      <c r="W23" s="394"/>
      <c r="X23" s="395"/>
      <c r="Y23" s="379"/>
      <c r="Z23" s="256"/>
      <c r="AA23" s="256"/>
      <c r="AB23" s="380"/>
      <c r="AC23" s="393"/>
      <c r="AD23" s="394"/>
      <c r="AE23" s="394"/>
      <c r="AF23" s="394"/>
      <c r="AG23" s="433"/>
      <c r="AH23" s="434"/>
      <c r="AI23" s="435"/>
      <c r="AJ23" s="1"/>
    </row>
    <row r="24" spans="1:36" s="9" customFormat="1" ht="24.95" customHeight="1" x14ac:dyDescent="0.15">
      <c r="A24" s="1"/>
      <c r="B24" s="418" t="s">
        <v>52</v>
      </c>
      <c r="C24" s="419"/>
      <c r="D24" s="419"/>
      <c r="E24" s="420"/>
      <c r="F24" s="383" t="s">
        <v>83</v>
      </c>
      <c r="G24" s="384"/>
      <c r="H24" s="384"/>
      <c r="I24" s="385">
        <f>'①種目別（）'!AC23</f>
        <v>0</v>
      </c>
      <c r="J24" s="385"/>
      <c r="K24" s="385"/>
      <c r="L24" s="385"/>
      <c r="M24" s="390">
        <f>SUM(I24:L29)</f>
        <v>0</v>
      </c>
      <c r="N24" s="391"/>
      <c r="O24" s="391"/>
      <c r="P24" s="392"/>
      <c r="Q24" s="459"/>
      <c r="R24" s="460"/>
      <c r="S24" s="460"/>
      <c r="T24" s="461"/>
      <c r="U24" s="390">
        <f>'①種目別（）'!AE23</f>
        <v>0</v>
      </c>
      <c r="V24" s="391"/>
      <c r="W24" s="391"/>
      <c r="X24" s="392"/>
      <c r="Y24" s="379"/>
      <c r="Z24" s="256"/>
      <c r="AA24" s="256"/>
      <c r="AB24" s="380"/>
      <c r="AC24" s="390">
        <f>M24-Q24-SUM(U24:X29)</f>
        <v>0</v>
      </c>
      <c r="AD24" s="391"/>
      <c r="AE24" s="391"/>
      <c r="AF24" s="391"/>
      <c r="AG24" s="433"/>
      <c r="AH24" s="434"/>
      <c r="AI24" s="435"/>
      <c r="AJ24" s="1"/>
    </row>
    <row r="25" spans="1:36" s="9" customFormat="1" ht="24.95" customHeight="1" x14ac:dyDescent="0.15">
      <c r="A25" s="1"/>
      <c r="B25" s="421"/>
      <c r="C25" s="422"/>
      <c r="D25" s="422"/>
      <c r="E25" s="423"/>
      <c r="F25" s="383" t="s">
        <v>84</v>
      </c>
      <c r="G25" s="384"/>
      <c r="H25" s="384"/>
      <c r="I25" s="385">
        <f>'①種目別（）'!AC24</f>
        <v>0</v>
      </c>
      <c r="J25" s="385"/>
      <c r="K25" s="385"/>
      <c r="L25" s="385"/>
      <c r="M25" s="387"/>
      <c r="N25" s="388"/>
      <c r="O25" s="388"/>
      <c r="P25" s="389"/>
      <c r="Q25" s="462"/>
      <c r="R25" s="463"/>
      <c r="S25" s="463"/>
      <c r="T25" s="464"/>
      <c r="U25" s="390">
        <f>'①種目別（）'!AE24</f>
        <v>0</v>
      </c>
      <c r="V25" s="391"/>
      <c r="W25" s="391"/>
      <c r="X25" s="392"/>
      <c r="Y25" s="379"/>
      <c r="Z25" s="256"/>
      <c r="AA25" s="256"/>
      <c r="AB25" s="380"/>
      <c r="AC25" s="387"/>
      <c r="AD25" s="388"/>
      <c r="AE25" s="388"/>
      <c r="AF25" s="388"/>
      <c r="AG25" s="433"/>
      <c r="AH25" s="434"/>
      <c r="AI25" s="435"/>
      <c r="AJ25" s="1"/>
    </row>
    <row r="26" spans="1:36" s="9" customFormat="1" ht="24.95" customHeight="1" x14ac:dyDescent="0.15">
      <c r="A26" s="1"/>
      <c r="B26" s="421"/>
      <c r="C26" s="422"/>
      <c r="D26" s="422"/>
      <c r="E26" s="423"/>
      <c r="F26" s="383" t="s">
        <v>85</v>
      </c>
      <c r="G26" s="384"/>
      <c r="H26" s="384"/>
      <c r="I26" s="385">
        <f>'③種目別（）'!AE5</f>
        <v>0</v>
      </c>
      <c r="J26" s="385"/>
      <c r="K26" s="385"/>
      <c r="L26" s="385"/>
      <c r="M26" s="387"/>
      <c r="N26" s="388"/>
      <c r="O26" s="388"/>
      <c r="P26" s="389"/>
      <c r="Q26" s="462"/>
      <c r="R26" s="463"/>
      <c r="S26" s="463"/>
      <c r="T26" s="464"/>
      <c r="U26" s="390">
        <f>'③種目別（）'!AE20</f>
        <v>0</v>
      </c>
      <c r="V26" s="391"/>
      <c r="W26" s="391"/>
      <c r="X26" s="392"/>
      <c r="Y26" s="379"/>
      <c r="Z26" s="256"/>
      <c r="AA26" s="256"/>
      <c r="AB26" s="380"/>
      <c r="AC26" s="387"/>
      <c r="AD26" s="388"/>
      <c r="AE26" s="388"/>
      <c r="AF26" s="388"/>
      <c r="AG26" s="433"/>
      <c r="AH26" s="434"/>
      <c r="AI26" s="435"/>
      <c r="AJ26" s="1"/>
    </row>
    <row r="27" spans="1:36" s="9" customFormat="1" ht="24.95" customHeight="1" x14ac:dyDescent="0.15">
      <c r="A27" s="1"/>
      <c r="B27" s="421"/>
      <c r="C27" s="422"/>
      <c r="D27" s="422"/>
      <c r="E27" s="423"/>
      <c r="F27" s="383" t="s">
        <v>86</v>
      </c>
      <c r="G27" s="384"/>
      <c r="H27" s="384"/>
      <c r="I27" s="385">
        <f>'③種目別（）'!BO5</f>
        <v>0</v>
      </c>
      <c r="J27" s="385"/>
      <c r="K27" s="385"/>
      <c r="L27" s="385"/>
      <c r="M27" s="387"/>
      <c r="N27" s="388"/>
      <c r="O27" s="388"/>
      <c r="P27" s="389"/>
      <c r="Q27" s="462"/>
      <c r="R27" s="463"/>
      <c r="S27" s="463"/>
      <c r="T27" s="464"/>
      <c r="U27" s="390">
        <f>'③種目別（）'!BO20</f>
        <v>0</v>
      </c>
      <c r="V27" s="391"/>
      <c r="W27" s="391"/>
      <c r="X27" s="392"/>
      <c r="Y27" s="379"/>
      <c r="Z27" s="256"/>
      <c r="AA27" s="256"/>
      <c r="AB27" s="380"/>
      <c r="AC27" s="387"/>
      <c r="AD27" s="388"/>
      <c r="AE27" s="388"/>
      <c r="AF27" s="388"/>
      <c r="AG27" s="433"/>
      <c r="AH27" s="434"/>
      <c r="AI27" s="435"/>
      <c r="AJ27" s="1"/>
    </row>
    <row r="28" spans="1:36" s="9" customFormat="1" ht="24.95" customHeight="1" x14ac:dyDescent="0.15">
      <c r="A28" s="1"/>
      <c r="B28" s="421"/>
      <c r="C28" s="422"/>
      <c r="D28" s="422"/>
      <c r="E28" s="423"/>
      <c r="F28" s="383" t="s">
        <v>87</v>
      </c>
      <c r="G28" s="384"/>
      <c r="H28" s="384"/>
      <c r="I28" s="385">
        <f>'④種目別（）'!AE5</f>
        <v>0</v>
      </c>
      <c r="J28" s="385"/>
      <c r="K28" s="385"/>
      <c r="L28" s="385"/>
      <c r="M28" s="387"/>
      <c r="N28" s="388"/>
      <c r="O28" s="388"/>
      <c r="P28" s="389"/>
      <c r="Q28" s="462"/>
      <c r="R28" s="463"/>
      <c r="S28" s="463"/>
      <c r="T28" s="464"/>
      <c r="U28" s="390">
        <f>'④種目別（）'!AE20</f>
        <v>0</v>
      </c>
      <c r="V28" s="391"/>
      <c r="W28" s="391"/>
      <c r="X28" s="392"/>
      <c r="Y28" s="379"/>
      <c r="Z28" s="256"/>
      <c r="AA28" s="256"/>
      <c r="AB28" s="380"/>
      <c r="AC28" s="387"/>
      <c r="AD28" s="388"/>
      <c r="AE28" s="388"/>
      <c r="AF28" s="388"/>
      <c r="AG28" s="433"/>
      <c r="AH28" s="434"/>
      <c r="AI28" s="435"/>
      <c r="AJ28" s="1"/>
    </row>
    <row r="29" spans="1:36" s="9" customFormat="1" ht="24.95" customHeight="1" x14ac:dyDescent="0.15">
      <c r="A29" s="1"/>
      <c r="B29" s="424"/>
      <c r="C29" s="425"/>
      <c r="D29" s="425"/>
      <c r="E29" s="426"/>
      <c r="F29" s="383" t="s">
        <v>88</v>
      </c>
      <c r="G29" s="384"/>
      <c r="H29" s="384"/>
      <c r="I29" s="385">
        <f>'④種目別（）'!BO5</f>
        <v>0</v>
      </c>
      <c r="J29" s="385"/>
      <c r="K29" s="385"/>
      <c r="L29" s="385"/>
      <c r="M29" s="393"/>
      <c r="N29" s="394"/>
      <c r="O29" s="394"/>
      <c r="P29" s="395"/>
      <c r="Q29" s="465"/>
      <c r="R29" s="466"/>
      <c r="S29" s="466"/>
      <c r="T29" s="467"/>
      <c r="U29" s="390">
        <f>'④種目別（）'!BO20</f>
        <v>0</v>
      </c>
      <c r="V29" s="391"/>
      <c r="W29" s="391"/>
      <c r="X29" s="392"/>
      <c r="Y29" s="379"/>
      <c r="Z29" s="256"/>
      <c r="AA29" s="256"/>
      <c r="AB29" s="380"/>
      <c r="AC29" s="393"/>
      <c r="AD29" s="394"/>
      <c r="AE29" s="394"/>
      <c r="AF29" s="394"/>
      <c r="AG29" s="436"/>
      <c r="AH29" s="437"/>
      <c r="AI29" s="438"/>
      <c r="AJ29" s="1"/>
    </row>
    <row r="30" spans="1:36" s="9" customFormat="1" ht="24.95" customHeight="1" x14ac:dyDescent="0.15">
      <c r="A30" s="1"/>
      <c r="B30" s="447" t="s">
        <v>321</v>
      </c>
      <c r="C30" s="445"/>
      <c r="D30" s="445"/>
      <c r="E30" s="446"/>
      <c r="F30" s="383" t="s">
        <v>325</v>
      </c>
      <c r="G30" s="384"/>
      <c r="H30" s="384"/>
      <c r="I30" s="385">
        <f>⑥コンテストチーム!AE5</f>
        <v>0</v>
      </c>
      <c r="J30" s="385"/>
      <c r="K30" s="385"/>
      <c r="L30" s="385"/>
      <c r="M30" s="377">
        <f>I30</f>
        <v>0</v>
      </c>
      <c r="N30" s="377"/>
      <c r="O30" s="377"/>
      <c r="P30" s="377"/>
      <c r="Q30" s="386"/>
      <c r="R30" s="386"/>
      <c r="S30" s="386"/>
      <c r="T30" s="386"/>
      <c r="U30" s="386"/>
      <c r="V30" s="386"/>
      <c r="W30" s="386"/>
      <c r="X30" s="386"/>
      <c r="Y30" s="379"/>
      <c r="Z30" s="256"/>
      <c r="AA30" s="256"/>
      <c r="AB30" s="380"/>
      <c r="AC30" s="377">
        <f>M30</f>
        <v>0</v>
      </c>
      <c r="AD30" s="377"/>
      <c r="AE30" s="377"/>
      <c r="AF30" s="378"/>
      <c r="AG30" s="376">
        <f>⑥コンテストチーム!AE5</f>
        <v>0</v>
      </c>
      <c r="AH30" s="377"/>
      <c r="AI30" s="377"/>
      <c r="AJ30" s="1"/>
    </row>
    <row r="31" spans="1:36" s="9" customFormat="1" ht="24.95" customHeight="1" x14ac:dyDescent="0.15">
      <c r="A31" s="1"/>
      <c r="B31" s="447" t="s">
        <v>322</v>
      </c>
      <c r="C31" s="445"/>
      <c r="D31" s="445"/>
      <c r="E31" s="446"/>
      <c r="F31" s="383" t="s">
        <v>326</v>
      </c>
      <c r="G31" s="384"/>
      <c r="H31" s="384"/>
      <c r="I31" s="385">
        <f>⑥コンテストチーム!AE6</f>
        <v>0</v>
      </c>
      <c r="J31" s="385"/>
      <c r="K31" s="385"/>
      <c r="L31" s="385"/>
      <c r="M31" s="377">
        <f t="shared" ref="M31:M33" si="0">I31</f>
        <v>0</v>
      </c>
      <c r="N31" s="377"/>
      <c r="O31" s="377"/>
      <c r="P31" s="377"/>
      <c r="Q31" s="386"/>
      <c r="R31" s="386"/>
      <c r="S31" s="386"/>
      <c r="T31" s="386"/>
      <c r="U31" s="386"/>
      <c r="V31" s="386"/>
      <c r="W31" s="386"/>
      <c r="X31" s="386"/>
      <c r="Y31" s="379"/>
      <c r="Z31" s="256"/>
      <c r="AA31" s="256"/>
      <c r="AB31" s="380"/>
      <c r="AC31" s="377">
        <f t="shared" ref="AC31:AC33" si="1">M31</f>
        <v>0</v>
      </c>
      <c r="AD31" s="377"/>
      <c r="AE31" s="377"/>
      <c r="AF31" s="378"/>
      <c r="AG31" s="376">
        <f>⑥コンテストチーム!AE6</f>
        <v>0</v>
      </c>
      <c r="AH31" s="377"/>
      <c r="AI31" s="377"/>
      <c r="AJ31" s="1"/>
    </row>
    <row r="32" spans="1:36" s="9" customFormat="1" ht="24.95" customHeight="1" x14ac:dyDescent="0.15">
      <c r="A32" s="1"/>
      <c r="B32" s="447" t="s">
        <v>323</v>
      </c>
      <c r="C32" s="445"/>
      <c r="D32" s="445"/>
      <c r="E32" s="446"/>
      <c r="F32" s="383" t="s">
        <v>327</v>
      </c>
      <c r="G32" s="384"/>
      <c r="H32" s="384"/>
      <c r="I32" s="385">
        <f>⑥コンテストチーム!AE7</f>
        <v>0</v>
      </c>
      <c r="J32" s="385"/>
      <c r="K32" s="385"/>
      <c r="L32" s="385"/>
      <c r="M32" s="377">
        <f t="shared" si="0"/>
        <v>0</v>
      </c>
      <c r="N32" s="377"/>
      <c r="O32" s="377"/>
      <c r="P32" s="377"/>
      <c r="Q32" s="386"/>
      <c r="R32" s="386"/>
      <c r="S32" s="386"/>
      <c r="T32" s="386"/>
      <c r="U32" s="386"/>
      <c r="V32" s="386"/>
      <c r="W32" s="386"/>
      <c r="X32" s="386"/>
      <c r="Y32" s="379"/>
      <c r="Z32" s="256"/>
      <c r="AA32" s="256"/>
      <c r="AB32" s="380"/>
      <c r="AC32" s="377">
        <f t="shared" si="1"/>
        <v>0</v>
      </c>
      <c r="AD32" s="377"/>
      <c r="AE32" s="377"/>
      <c r="AF32" s="378"/>
      <c r="AG32" s="376">
        <f>⑥コンテストチーム!AE7</f>
        <v>0</v>
      </c>
      <c r="AH32" s="377"/>
      <c r="AI32" s="377"/>
      <c r="AJ32" s="1"/>
    </row>
    <row r="33" spans="1:37" s="9" customFormat="1" ht="24.95" customHeight="1" x14ac:dyDescent="0.15">
      <c r="A33" s="1"/>
      <c r="B33" s="447" t="s">
        <v>324</v>
      </c>
      <c r="C33" s="445"/>
      <c r="D33" s="445"/>
      <c r="E33" s="446"/>
      <c r="F33" s="383" t="s">
        <v>328</v>
      </c>
      <c r="G33" s="384"/>
      <c r="H33" s="384"/>
      <c r="I33" s="385">
        <f>⑥コンテストチーム!AE8</f>
        <v>0</v>
      </c>
      <c r="J33" s="385"/>
      <c r="K33" s="385"/>
      <c r="L33" s="385"/>
      <c r="M33" s="377">
        <f t="shared" si="0"/>
        <v>0</v>
      </c>
      <c r="N33" s="377"/>
      <c r="O33" s="377"/>
      <c r="P33" s="377"/>
      <c r="Q33" s="386"/>
      <c r="R33" s="386"/>
      <c r="S33" s="386"/>
      <c r="T33" s="386"/>
      <c r="U33" s="386"/>
      <c r="V33" s="386"/>
      <c r="W33" s="386"/>
      <c r="X33" s="386"/>
      <c r="Y33" s="381"/>
      <c r="Z33" s="221"/>
      <c r="AA33" s="221"/>
      <c r="AB33" s="382"/>
      <c r="AC33" s="377">
        <f t="shared" si="1"/>
        <v>0</v>
      </c>
      <c r="AD33" s="377"/>
      <c r="AE33" s="377"/>
      <c r="AF33" s="378"/>
      <c r="AG33" s="376">
        <f>⑥コンテストチーム!AE8</f>
        <v>0</v>
      </c>
      <c r="AH33" s="377"/>
      <c r="AI33" s="377"/>
      <c r="AJ33" s="1"/>
    </row>
    <row r="34" spans="1:37" s="9" customFormat="1" ht="30" customHeight="1" x14ac:dyDescent="0.15">
      <c r="A34" s="1"/>
      <c r="B34" s="451" t="s">
        <v>10</v>
      </c>
      <c r="C34" s="452"/>
      <c r="D34" s="452"/>
      <c r="E34" s="452"/>
      <c r="F34" s="452"/>
      <c r="G34" s="452"/>
      <c r="H34" s="453"/>
      <c r="I34" s="454">
        <f>SUM(I9:L30)</f>
        <v>0</v>
      </c>
      <c r="J34" s="454"/>
      <c r="K34" s="454"/>
      <c r="L34" s="454"/>
      <c r="M34" s="450">
        <f>SUM(M9:P30)</f>
        <v>0</v>
      </c>
      <c r="N34" s="450"/>
      <c r="O34" s="450"/>
      <c r="P34" s="450"/>
      <c r="Q34" s="450" t="e">
        <f>SUM(Q9:T30)</f>
        <v>#REF!</v>
      </c>
      <c r="R34" s="450"/>
      <c r="S34" s="450"/>
      <c r="T34" s="450"/>
      <c r="U34" s="450" t="e">
        <f>SUM(U9:X30)</f>
        <v>#REF!</v>
      </c>
      <c r="V34" s="450"/>
      <c r="W34" s="450"/>
      <c r="X34" s="450"/>
      <c r="Y34" s="450"/>
      <c r="Z34" s="450"/>
      <c r="AA34" s="450"/>
      <c r="AB34" s="450"/>
      <c r="AC34" s="450">
        <f>SUM(AC9:AF30)</f>
        <v>0</v>
      </c>
      <c r="AD34" s="450"/>
      <c r="AE34" s="450"/>
      <c r="AF34" s="458"/>
      <c r="AG34" s="449">
        <f>SUM(AG30:AI30)</f>
        <v>0</v>
      </c>
      <c r="AH34" s="450"/>
      <c r="AI34" s="450"/>
      <c r="AJ34" s="1"/>
    </row>
    <row r="35" spans="1:37" s="9" customFormat="1" ht="21.6" customHeight="1" x14ac:dyDescent="0.15">
      <c r="A35" s="1"/>
      <c r="B35" s="220" t="s">
        <v>91</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1"/>
    </row>
    <row r="36" spans="1:37" s="9" customFormat="1" ht="21.6"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7" s="9" customFormat="1" ht="21.6"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7" s="1" customFormat="1" ht="21.6" customHeight="1" x14ac:dyDescent="0.15">
      <c r="A38" s="2"/>
      <c r="B38" s="158" t="s">
        <v>92</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64"/>
      <c r="AB38" s="4"/>
      <c r="AC38" s="4"/>
      <c r="AD38" s="4"/>
      <c r="AE38" s="4"/>
      <c r="AF38" s="4"/>
      <c r="AG38" s="4"/>
      <c r="AH38" s="4"/>
      <c r="AI38" s="4"/>
    </row>
    <row r="39" spans="1:37" s="9" customFormat="1" ht="21.6" customHeight="1" x14ac:dyDescent="0.15">
      <c r="A39" s="1"/>
      <c r="B39" s="155" t="s">
        <v>2</v>
      </c>
      <c r="C39" s="155"/>
      <c r="D39" s="155"/>
      <c r="E39" s="155"/>
      <c r="F39" s="155"/>
      <c r="G39" s="155"/>
      <c r="H39" s="155"/>
      <c r="I39" s="155"/>
      <c r="J39" s="5" t="s">
        <v>190</v>
      </c>
      <c r="K39" s="6"/>
      <c r="L39" s="6"/>
      <c r="M39" s="6"/>
      <c r="N39" s="7"/>
      <c r="O39" s="6"/>
      <c r="P39" s="162"/>
      <c r="Q39" s="162"/>
      <c r="R39" s="162"/>
      <c r="S39" s="6"/>
      <c r="T39" s="6"/>
      <c r="U39" s="7"/>
      <c r="V39" s="6"/>
      <c r="W39" s="6"/>
      <c r="X39" s="6"/>
      <c r="Y39" s="7"/>
      <c r="Z39" s="7"/>
      <c r="AA39" s="8"/>
    </row>
    <row r="40" spans="1:37" s="9" customFormat="1" ht="21.6" customHeight="1" x14ac:dyDescent="0.15">
      <c r="A40" s="1"/>
      <c r="B40" s="155" t="s">
        <v>93</v>
      </c>
      <c r="C40" s="155"/>
      <c r="D40" s="155"/>
      <c r="E40" s="155"/>
      <c r="F40" s="155"/>
      <c r="G40" s="155"/>
      <c r="H40" s="155"/>
      <c r="I40" s="155"/>
      <c r="J40" s="468">
        <v>400</v>
      </c>
      <c r="K40" s="469"/>
      <c r="L40" s="469"/>
      <c r="M40" s="127" t="s">
        <v>96</v>
      </c>
      <c r="N40" s="127"/>
      <c r="O40" s="128">
        <f>M9</f>
        <v>0</v>
      </c>
      <c r="P40" s="128"/>
      <c r="Q40" s="127" t="s">
        <v>97</v>
      </c>
      <c r="R40" s="127"/>
      <c r="S40" s="127"/>
      <c r="T40" s="127" t="s">
        <v>98</v>
      </c>
      <c r="U40" s="127"/>
      <c r="V40" s="469">
        <f t="shared" ref="V40:V46" si="2">J40*O40</f>
        <v>0</v>
      </c>
      <c r="W40" s="469"/>
      <c r="X40" s="469"/>
      <c r="Y40" s="469"/>
      <c r="Z40" s="127" t="s">
        <v>99</v>
      </c>
      <c r="AA40" s="130"/>
    </row>
    <row r="41" spans="1:37" s="9" customFormat="1" ht="21.6" customHeight="1" x14ac:dyDescent="0.15">
      <c r="A41" s="1"/>
      <c r="B41" s="155" t="s">
        <v>94</v>
      </c>
      <c r="C41" s="155"/>
      <c r="D41" s="155"/>
      <c r="E41" s="155"/>
      <c r="F41" s="155"/>
      <c r="G41" s="155"/>
      <c r="H41" s="155"/>
      <c r="I41" s="155"/>
      <c r="J41" s="468">
        <v>400</v>
      </c>
      <c r="K41" s="469"/>
      <c r="L41" s="469"/>
      <c r="M41" s="127" t="s">
        <v>96</v>
      </c>
      <c r="N41" s="127"/>
      <c r="O41" s="128">
        <f>M11</f>
        <v>0</v>
      </c>
      <c r="P41" s="128"/>
      <c r="Q41" s="127" t="s">
        <v>97</v>
      </c>
      <c r="R41" s="127"/>
      <c r="S41" s="127"/>
      <c r="T41" s="127" t="s">
        <v>98</v>
      </c>
      <c r="U41" s="127"/>
      <c r="V41" s="469">
        <f t="shared" si="2"/>
        <v>0</v>
      </c>
      <c r="W41" s="469"/>
      <c r="X41" s="469"/>
      <c r="Y41" s="469"/>
      <c r="Z41" s="127" t="s">
        <v>99</v>
      </c>
      <c r="AA41" s="130"/>
      <c r="AB41" s="1"/>
      <c r="AC41" s="1"/>
      <c r="AJ41" s="1"/>
      <c r="AK41" s="1"/>
    </row>
    <row r="42" spans="1:37" s="9" customFormat="1" ht="21.6" customHeight="1" x14ac:dyDescent="0.15">
      <c r="A42" s="1"/>
      <c r="B42" s="158" t="s">
        <v>187</v>
      </c>
      <c r="C42" s="157"/>
      <c r="D42" s="157"/>
      <c r="E42" s="157"/>
      <c r="F42" s="157"/>
      <c r="G42" s="157"/>
      <c r="H42" s="157"/>
      <c r="I42" s="164"/>
      <c r="J42" s="468">
        <v>400</v>
      </c>
      <c r="K42" s="469"/>
      <c r="L42" s="469"/>
      <c r="M42" s="127" t="s">
        <v>96</v>
      </c>
      <c r="N42" s="127"/>
      <c r="O42" s="128">
        <f>M13</f>
        <v>0</v>
      </c>
      <c r="P42" s="128"/>
      <c r="Q42" s="127" t="s">
        <v>15</v>
      </c>
      <c r="R42" s="127"/>
      <c r="S42" s="127"/>
      <c r="T42" s="127" t="s">
        <v>98</v>
      </c>
      <c r="U42" s="127"/>
      <c r="V42" s="469">
        <f t="shared" ref="V42" si="3">J42*O42</f>
        <v>0</v>
      </c>
      <c r="W42" s="469"/>
      <c r="X42" s="469"/>
      <c r="Y42" s="469"/>
      <c r="Z42" s="127" t="s">
        <v>99</v>
      </c>
      <c r="AA42" s="130"/>
      <c r="AB42" s="1"/>
      <c r="AC42" s="1"/>
      <c r="AJ42" s="1"/>
      <c r="AK42" s="1"/>
    </row>
    <row r="43" spans="1:37" s="9" customFormat="1" ht="21.6" customHeight="1" x14ac:dyDescent="0.15">
      <c r="A43" s="1"/>
      <c r="B43" s="155" t="s">
        <v>137</v>
      </c>
      <c r="C43" s="155"/>
      <c r="D43" s="155"/>
      <c r="E43" s="155"/>
      <c r="F43" s="155"/>
      <c r="G43" s="155"/>
      <c r="H43" s="155"/>
      <c r="I43" s="155"/>
      <c r="J43" s="468">
        <v>400</v>
      </c>
      <c r="K43" s="469"/>
      <c r="L43" s="469"/>
      <c r="M43" s="127" t="s">
        <v>96</v>
      </c>
      <c r="N43" s="127"/>
      <c r="O43" s="128">
        <f>M14</f>
        <v>0</v>
      </c>
      <c r="P43" s="128"/>
      <c r="Q43" s="127" t="s">
        <v>97</v>
      </c>
      <c r="R43" s="127"/>
      <c r="S43" s="127"/>
      <c r="T43" s="127" t="s">
        <v>98</v>
      </c>
      <c r="U43" s="127"/>
      <c r="V43" s="469">
        <f t="shared" si="2"/>
        <v>0</v>
      </c>
      <c r="W43" s="469"/>
      <c r="X43" s="469"/>
      <c r="Y43" s="469"/>
      <c r="Z43" s="127" t="s">
        <v>99</v>
      </c>
      <c r="AA43" s="130"/>
      <c r="AJ43" s="1"/>
      <c r="AK43" s="1"/>
    </row>
    <row r="44" spans="1:37" s="9" customFormat="1" ht="21.6" customHeight="1" x14ac:dyDescent="0.15">
      <c r="A44" s="1"/>
      <c r="B44" s="155" t="s">
        <v>138</v>
      </c>
      <c r="C44" s="155"/>
      <c r="D44" s="155"/>
      <c r="E44" s="155"/>
      <c r="F44" s="155"/>
      <c r="G44" s="155"/>
      <c r="H44" s="155"/>
      <c r="I44" s="155"/>
      <c r="J44" s="468">
        <v>400</v>
      </c>
      <c r="K44" s="469"/>
      <c r="L44" s="469"/>
      <c r="M44" s="127" t="s">
        <v>96</v>
      </c>
      <c r="N44" s="127"/>
      <c r="O44" s="128">
        <f>M20</f>
        <v>0</v>
      </c>
      <c r="P44" s="128"/>
      <c r="Q44" s="127" t="s">
        <v>15</v>
      </c>
      <c r="R44" s="127"/>
      <c r="S44" s="127"/>
      <c r="T44" s="127" t="s">
        <v>98</v>
      </c>
      <c r="U44" s="127"/>
      <c r="V44" s="469">
        <f t="shared" si="2"/>
        <v>0</v>
      </c>
      <c r="W44" s="469"/>
      <c r="X44" s="469"/>
      <c r="Y44" s="469"/>
      <c r="Z44" s="127" t="s">
        <v>99</v>
      </c>
      <c r="AA44" s="130"/>
      <c r="AJ44" s="1"/>
      <c r="AK44" s="1"/>
    </row>
    <row r="45" spans="1:37" s="9" customFormat="1" ht="21.6" customHeight="1" x14ac:dyDescent="0.15">
      <c r="A45" s="1"/>
      <c r="B45" s="155" t="s">
        <v>30</v>
      </c>
      <c r="C45" s="155"/>
      <c r="D45" s="155"/>
      <c r="E45" s="155"/>
      <c r="F45" s="155"/>
      <c r="G45" s="155"/>
      <c r="H45" s="155"/>
      <c r="I45" s="155"/>
      <c r="J45" s="468">
        <v>400</v>
      </c>
      <c r="K45" s="469"/>
      <c r="L45" s="469"/>
      <c r="M45" s="127" t="s">
        <v>96</v>
      </c>
      <c r="N45" s="127"/>
      <c r="O45" s="128">
        <f>M22</f>
        <v>0</v>
      </c>
      <c r="P45" s="128"/>
      <c r="Q45" s="127" t="s">
        <v>97</v>
      </c>
      <c r="R45" s="127"/>
      <c r="S45" s="127"/>
      <c r="T45" s="127" t="s">
        <v>98</v>
      </c>
      <c r="U45" s="127"/>
      <c r="V45" s="469">
        <f t="shared" si="2"/>
        <v>0</v>
      </c>
      <c r="W45" s="469"/>
      <c r="X45" s="469"/>
      <c r="Y45" s="469"/>
      <c r="Z45" s="127" t="s">
        <v>99</v>
      </c>
      <c r="AA45" s="130"/>
      <c r="AJ45" s="1"/>
      <c r="AK45" s="1"/>
    </row>
    <row r="46" spans="1:37" s="9" customFormat="1" ht="21.6" customHeight="1" x14ac:dyDescent="0.15">
      <c r="A46" s="1"/>
      <c r="B46" s="155" t="s">
        <v>95</v>
      </c>
      <c r="C46" s="155"/>
      <c r="D46" s="155"/>
      <c r="E46" s="155"/>
      <c r="F46" s="155"/>
      <c r="G46" s="155"/>
      <c r="H46" s="155"/>
      <c r="I46" s="155"/>
      <c r="J46" s="468">
        <v>400</v>
      </c>
      <c r="K46" s="469"/>
      <c r="L46" s="469"/>
      <c r="M46" s="131" t="s">
        <v>96</v>
      </c>
      <c r="N46" s="131"/>
      <c r="O46" s="181">
        <f>M24</f>
        <v>0</v>
      </c>
      <c r="P46" s="181"/>
      <c r="Q46" s="131" t="s">
        <v>97</v>
      </c>
      <c r="R46" s="131"/>
      <c r="S46" s="131"/>
      <c r="T46" s="131" t="s">
        <v>98</v>
      </c>
      <c r="U46" s="131"/>
      <c r="V46" s="471">
        <f t="shared" si="2"/>
        <v>0</v>
      </c>
      <c r="W46" s="471"/>
      <c r="X46" s="471"/>
      <c r="Y46" s="471"/>
      <c r="Z46" s="131" t="s">
        <v>99</v>
      </c>
      <c r="AA46" s="132"/>
      <c r="AB46" s="1"/>
      <c r="AC46" s="1"/>
      <c r="AJ46" s="1"/>
      <c r="AK46" s="1"/>
    </row>
    <row r="47" spans="1:37" s="9" customFormat="1" ht="21.6" customHeight="1" x14ac:dyDescent="0.15">
      <c r="A47" s="1"/>
      <c r="B47" s="155" t="s">
        <v>100</v>
      </c>
      <c r="C47" s="155"/>
      <c r="D47" s="155"/>
      <c r="E47" s="155"/>
      <c r="F47" s="155"/>
      <c r="G47" s="155"/>
      <c r="H47" s="155"/>
      <c r="I47" s="155"/>
      <c r="J47" s="5" t="s">
        <v>190</v>
      </c>
      <c r="K47" s="6"/>
      <c r="L47" s="6"/>
      <c r="M47" s="6"/>
      <c r="N47" s="7"/>
      <c r="O47" s="6"/>
      <c r="P47" s="6"/>
      <c r="Q47" s="162"/>
      <c r="R47" s="162"/>
      <c r="S47" s="162"/>
      <c r="T47" s="6"/>
      <c r="U47" s="7"/>
      <c r="V47" s="6"/>
      <c r="W47" s="6"/>
      <c r="X47" s="6"/>
      <c r="Y47" s="6"/>
      <c r="Z47" s="7"/>
      <c r="AA47" s="8"/>
      <c r="AB47" s="1"/>
      <c r="AC47" s="1"/>
      <c r="AJ47" s="1"/>
      <c r="AK47" s="1"/>
    </row>
    <row r="48" spans="1:37" s="9" customFormat="1" ht="21.6" customHeight="1" x14ac:dyDescent="0.15">
      <c r="A48" s="1"/>
      <c r="B48" s="155" t="s">
        <v>31</v>
      </c>
      <c r="C48" s="155"/>
      <c r="D48" s="155"/>
      <c r="E48" s="155"/>
      <c r="F48" s="155"/>
      <c r="G48" s="155"/>
      <c r="H48" s="155"/>
      <c r="I48" s="155"/>
      <c r="J48" s="470">
        <v>400</v>
      </c>
      <c r="K48" s="471"/>
      <c r="L48" s="471"/>
      <c r="M48" s="131" t="s">
        <v>96</v>
      </c>
      <c r="N48" s="131"/>
      <c r="O48" s="181">
        <f>AG30</f>
        <v>0</v>
      </c>
      <c r="P48" s="181"/>
      <c r="Q48" s="131" t="s">
        <v>15</v>
      </c>
      <c r="R48" s="131"/>
      <c r="S48" s="131"/>
      <c r="T48" s="131" t="s">
        <v>98</v>
      </c>
      <c r="U48" s="131"/>
      <c r="V48" s="471">
        <f>J48*O48</f>
        <v>0</v>
      </c>
      <c r="W48" s="471"/>
      <c r="X48" s="471"/>
      <c r="Y48" s="471"/>
      <c r="Z48" s="131" t="s">
        <v>99</v>
      </c>
      <c r="AA48" s="132"/>
      <c r="AB48" s="1"/>
      <c r="AC48" s="1"/>
      <c r="AJ48" s="1"/>
      <c r="AK48" s="1"/>
    </row>
    <row r="49" spans="1:37" s="9" customFormat="1" ht="21.6" customHeight="1" x14ac:dyDescent="0.15">
      <c r="A49" s="1"/>
      <c r="B49" s="155" t="s">
        <v>25</v>
      </c>
      <c r="C49" s="155"/>
      <c r="D49" s="155"/>
      <c r="E49" s="155"/>
      <c r="F49" s="155"/>
      <c r="G49" s="155"/>
      <c r="H49" s="155"/>
      <c r="I49" s="155"/>
      <c r="J49" s="5" t="s">
        <v>190</v>
      </c>
      <c r="K49" s="6"/>
      <c r="L49" s="6"/>
      <c r="M49" s="6"/>
      <c r="N49" s="7"/>
      <c r="O49" s="6"/>
      <c r="P49" s="6"/>
      <c r="Q49" s="6"/>
      <c r="R49" s="7"/>
      <c r="S49" s="7"/>
      <c r="T49" s="6"/>
      <c r="U49" s="7"/>
      <c r="V49" s="6"/>
      <c r="W49" s="6"/>
      <c r="X49" s="6"/>
      <c r="Y49" s="6"/>
      <c r="Z49" s="7"/>
      <c r="AA49" s="8"/>
      <c r="AB49" s="1"/>
      <c r="AC49" s="1"/>
      <c r="AJ49" s="1"/>
      <c r="AK49" s="1"/>
    </row>
    <row r="50" spans="1:37" s="9" customFormat="1" ht="21.6" customHeight="1" thickBot="1" x14ac:dyDescent="0.2">
      <c r="A50" s="1"/>
      <c r="B50" s="475" t="s">
        <v>32</v>
      </c>
      <c r="C50" s="475"/>
      <c r="D50" s="475"/>
      <c r="E50" s="475"/>
      <c r="F50" s="475"/>
      <c r="G50" s="475"/>
      <c r="H50" s="475"/>
      <c r="I50" s="475"/>
      <c r="J50" s="476">
        <v>400</v>
      </c>
      <c r="K50" s="477"/>
      <c r="L50" s="477"/>
      <c r="M50" s="478" t="s">
        <v>96</v>
      </c>
      <c r="N50" s="478"/>
      <c r="O50" s="477" t="e">
        <f>#REF!</f>
        <v>#REF!</v>
      </c>
      <c r="P50" s="477"/>
      <c r="Q50" s="478" t="s">
        <v>97</v>
      </c>
      <c r="R50" s="478"/>
      <c r="S50" s="478"/>
      <c r="T50" s="478" t="s">
        <v>98</v>
      </c>
      <c r="U50" s="478"/>
      <c r="V50" s="479" t="e">
        <f>J50*O50</f>
        <v>#REF!</v>
      </c>
      <c r="W50" s="479"/>
      <c r="X50" s="479"/>
      <c r="Y50" s="479"/>
      <c r="Z50" s="478" t="s">
        <v>99</v>
      </c>
      <c r="AA50" s="480"/>
      <c r="AB50" s="1"/>
      <c r="AC50" s="1"/>
      <c r="AJ50" s="1"/>
      <c r="AK50" s="1"/>
    </row>
    <row r="51" spans="1:37" s="9" customFormat="1" ht="21.6" customHeight="1" thickTop="1" x14ac:dyDescent="0.15">
      <c r="A51" s="1"/>
      <c r="B51" s="186" t="s">
        <v>11</v>
      </c>
      <c r="C51" s="186"/>
      <c r="D51" s="186"/>
      <c r="E51" s="186"/>
      <c r="F51" s="186"/>
      <c r="G51" s="186"/>
      <c r="H51" s="186"/>
      <c r="I51" s="186"/>
      <c r="J51" s="470" t="e">
        <f>SUM(V40:Y46,V48,V50)</f>
        <v>#REF!</v>
      </c>
      <c r="K51" s="471"/>
      <c r="L51" s="471"/>
      <c r="M51" s="471"/>
      <c r="N51" s="471"/>
      <c r="O51" s="471"/>
      <c r="P51" s="471"/>
      <c r="Q51" s="471"/>
      <c r="R51" s="471"/>
      <c r="S51" s="471"/>
      <c r="T51" s="471"/>
      <c r="U51" s="471"/>
      <c r="V51" s="471"/>
      <c r="W51" s="471"/>
      <c r="X51" s="471"/>
      <c r="Y51" s="471"/>
      <c r="Z51" s="131" t="s">
        <v>99</v>
      </c>
      <c r="AA51" s="132"/>
      <c r="AB51" s="1"/>
      <c r="AC51" s="1"/>
      <c r="AD51" s="1"/>
      <c r="AE51" s="1"/>
      <c r="AF51" s="1"/>
      <c r="AG51" s="1"/>
      <c r="AH51" s="1"/>
      <c r="AI51" s="1"/>
      <c r="AJ51" s="1"/>
      <c r="AK51" s="1"/>
    </row>
    <row r="52" spans="1:37" ht="23.45" customHeight="1" x14ac:dyDescent="0.25"/>
    <row r="53" spans="1:37" ht="23.45" customHeight="1" x14ac:dyDescent="0.25"/>
    <row r="54" spans="1:37" ht="23.45" customHeight="1" x14ac:dyDescent="0.25"/>
    <row r="55" spans="1:37" ht="23.45" customHeight="1" x14ac:dyDescent="0.25"/>
    <row r="56" spans="1:37" ht="23.45" customHeight="1" x14ac:dyDescent="0.25"/>
    <row r="57" spans="1:37" ht="23.45" customHeight="1" x14ac:dyDescent="0.25"/>
    <row r="58" spans="1:37" ht="23.45" customHeight="1" x14ac:dyDescent="0.25"/>
    <row r="59" spans="1:37" ht="23.45" customHeight="1" x14ac:dyDescent="0.25"/>
    <row r="60" spans="1:37" ht="23.45" customHeight="1" x14ac:dyDescent="0.25"/>
    <row r="61" spans="1:37" ht="23.45" customHeight="1" x14ac:dyDescent="0.25"/>
    <row r="62" spans="1:37" ht="23.45" customHeight="1" x14ac:dyDescent="0.25"/>
    <row r="63" spans="1:37" ht="23.45" customHeight="1" x14ac:dyDescent="0.25"/>
    <row r="64" spans="1:37" ht="23.45" customHeight="1" x14ac:dyDescent="0.25"/>
    <row r="65" ht="23.45" customHeight="1" x14ac:dyDescent="0.25"/>
    <row r="66" ht="23.45" customHeight="1" x14ac:dyDescent="0.25"/>
    <row r="67" ht="23.45" customHeight="1" x14ac:dyDescent="0.25"/>
    <row r="68" ht="23.45" customHeight="1" x14ac:dyDescent="0.25"/>
    <row r="69" ht="23.45" customHeight="1" x14ac:dyDescent="0.25"/>
    <row r="70" ht="23.45" customHeight="1" x14ac:dyDescent="0.25"/>
    <row r="71" ht="23.45" customHeight="1" x14ac:dyDescent="0.25"/>
    <row r="72" ht="23.45" customHeight="1" x14ac:dyDescent="0.25"/>
    <row r="73" ht="23.45" customHeight="1" x14ac:dyDescent="0.25"/>
  </sheetData>
  <mergeCells count="229">
    <mergeCell ref="U23:X23"/>
    <mergeCell ref="B22:E23"/>
    <mergeCell ref="F22:H22"/>
    <mergeCell ref="I22:L22"/>
    <mergeCell ref="J40:L40"/>
    <mergeCell ref="M40:N40"/>
    <mergeCell ref="B40:I40"/>
    <mergeCell ref="F32:H32"/>
    <mergeCell ref="B33:E33"/>
    <mergeCell ref="O40:P40"/>
    <mergeCell ref="Q22:T23"/>
    <mergeCell ref="M22:P23"/>
    <mergeCell ref="F23:H23"/>
    <mergeCell ref="I23:L23"/>
    <mergeCell ref="Q48:S48"/>
    <mergeCell ref="T48:U48"/>
    <mergeCell ref="V45:Y45"/>
    <mergeCell ref="Z45:AA45"/>
    <mergeCell ref="Z44:AA44"/>
    <mergeCell ref="Z42:AA42"/>
    <mergeCell ref="Q40:S40"/>
    <mergeCell ref="T40:U40"/>
    <mergeCell ref="V40:Y40"/>
    <mergeCell ref="Z40:AA40"/>
    <mergeCell ref="T42:U42"/>
    <mergeCell ref="V42:Y42"/>
    <mergeCell ref="J44:L44"/>
    <mergeCell ref="M44:N44"/>
    <mergeCell ref="O44:P44"/>
    <mergeCell ref="Q44:S44"/>
    <mergeCell ref="T44:U44"/>
    <mergeCell ref="V44:Y44"/>
    <mergeCell ref="V41:Y41"/>
    <mergeCell ref="Z50:AA50"/>
    <mergeCell ref="B46:I46"/>
    <mergeCell ref="J46:L46"/>
    <mergeCell ref="M46:N46"/>
    <mergeCell ref="O46:P46"/>
    <mergeCell ref="Q46:S46"/>
    <mergeCell ref="T46:U46"/>
    <mergeCell ref="V46:Y46"/>
    <mergeCell ref="Z46:AA46"/>
    <mergeCell ref="B45:I45"/>
    <mergeCell ref="J45:L45"/>
    <mergeCell ref="M45:N45"/>
    <mergeCell ref="O45:P45"/>
    <mergeCell ref="Q45:S45"/>
    <mergeCell ref="T45:U45"/>
    <mergeCell ref="B47:I47"/>
    <mergeCell ref="Q47:S47"/>
    <mergeCell ref="M42:N42"/>
    <mergeCell ref="O42:P42"/>
    <mergeCell ref="Q42:S42"/>
    <mergeCell ref="B44:I44"/>
    <mergeCell ref="B51:I51"/>
    <mergeCell ref="J51:Y51"/>
    <mergeCell ref="Z51:AA51"/>
    <mergeCell ref="U22:X22"/>
    <mergeCell ref="U25:X25"/>
    <mergeCell ref="U27:X27"/>
    <mergeCell ref="V48:Y48"/>
    <mergeCell ref="Z48:AA48"/>
    <mergeCell ref="B49:I49"/>
    <mergeCell ref="B50:I50"/>
    <mergeCell ref="J50:L50"/>
    <mergeCell ref="M50:N50"/>
    <mergeCell ref="O50:P50"/>
    <mergeCell ref="Q50:S50"/>
    <mergeCell ref="T50:U50"/>
    <mergeCell ref="V50:Y50"/>
    <mergeCell ref="B48:I48"/>
    <mergeCell ref="J48:L48"/>
    <mergeCell ref="M48:N48"/>
    <mergeCell ref="O48:P48"/>
    <mergeCell ref="AG31:AI31"/>
    <mergeCell ref="B30:E30"/>
    <mergeCell ref="F30:H30"/>
    <mergeCell ref="I30:L30"/>
    <mergeCell ref="M30:P30"/>
    <mergeCell ref="Z41:AA41"/>
    <mergeCell ref="B43:I43"/>
    <mergeCell ref="J43:L43"/>
    <mergeCell ref="M43:N43"/>
    <mergeCell ref="O43:P43"/>
    <mergeCell ref="Q43:S43"/>
    <mergeCell ref="T43:U43"/>
    <mergeCell ref="V43:Y43"/>
    <mergeCell ref="Z43:AA43"/>
    <mergeCell ref="B41:I41"/>
    <mergeCell ref="J41:L41"/>
    <mergeCell ref="M41:N41"/>
    <mergeCell ref="O41:P41"/>
    <mergeCell ref="Q41:S41"/>
    <mergeCell ref="T41:U41"/>
    <mergeCell ref="B42:I42"/>
    <mergeCell ref="J42:L42"/>
    <mergeCell ref="U31:X31"/>
    <mergeCell ref="AC31:AF31"/>
    <mergeCell ref="AC24:AF29"/>
    <mergeCell ref="B38:AA38"/>
    <mergeCell ref="B39:I39"/>
    <mergeCell ref="P39:R39"/>
    <mergeCell ref="Q30:T30"/>
    <mergeCell ref="U30:X30"/>
    <mergeCell ref="AC30:AF30"/>
    <mergeCell ref="F29:H29"/>
    <mergeCell ref="I29:L29"/>
    <mergeCell ref="U29:X29"/>
    <mergeCell ref="M24:P29"/>
    <mergeCell ref="Q24:T29"/>
    <mergeCell ref="F28:H28"/>
    <mergeCell ref="I28:L28"/>
    <mergeCell ref="B32:E32"/>
    <mergeCell ref="AC32:AF32"/>
    <mergeCell ref="I26:L26"/>
    <mergeCell ref="U26:X26"/>
    <mergeCell ref="F25:H25"/>
    <mergeCell ref="I25:L25"/>
    <mergeCell ref="B24:E29"/>
    <mergeCell ref="F24:H24"/>
    <mergeCell ref="I24:L24"/>
    <mergeCell ref="U24:X24"/>
    <mergeCell ref="I15:L15"/>
    <mergeCell ref="U19:X19"/>
    <mergeCell ref="U20:X20"/>
    <mergeCell ref="AG34:AI34"/>
    <mergeCell ref="B35:AI35"/>
    <mergeCell ref="B34:H34"/>
    <mergeCell ref="I34:L34"/>
    <mergeCell ref="M34:P34"/>
    <mergeCell ref="Q34:T34"/>
    <mergeCell ref="U34:X34"/>
    <mergeCell ref="Y34:AB34"/>
    <mergeCell ref="AC14:AF21"/>
    <mergeCell ref="U28:X28"/>
    <mergeCell ref="F27:H27"/>
    <mergeCell ref="I27:L27"/>
    <mergeCell ref="AC34:AF34"/>
    <mergeCell ref="F26:H26"/>
    <mergeCell ref="AG30:AI30"/>
    <mergeCell ref="B31:E31"/>
    <mergeCell ref="F31:H31"/>
    <mergeCell ref="I31:L31"/>
    <mergeCell ref="M31:P31"/>
    <mergeCell ref="Q31:T31"/>
    <mergeCell ref="AC22:AF23"/>
    <mergeCell ref="AG8:AI8"/>
    <mergeCell ref="F12:H12"/>
    <mergeCell ref="I12:L12"/>
    <mergeCell ref="Q11:T12"/>
    <mergeCell ref="U11:X12"/>
    <mergeCell ref="M11:P12"/>
    <mergeCell ref="B11:E12"/>
    <mergeCell ref="F11:H11"/>
    <mergeCell ref="I11:L11"/>
    <mergeCell ref="AC9:AF10"/>
    <mergeCell ref="AC11:AF12"/>
    <mergeCell ref="B2:AI2"/>
    <mergeCell ref="B3:AI3"/>
    <mergeCell ref="B4:AI4"/>
    <mergeCell ref="B6:I6"/>
    <mergeCell ref="J6:AI6"/>
    <mergeCell ref="AG9:AI29"/>
    <mergeCell ref="B20:E21"/>
    <mergeCell ref="M20:P21"/>
    <mergeCell ref="F10:H10"/>
    <mergeCell ref="I10:L10"/>
    <mergeCell ref="B9:E10"/>
    <mergeCell ref="F9:H9"/>
    <mergeCell ref="I9:L9"/>
    <mergeCell ref="Q9:T10"/>
    <mergeCell ref="U9:X10"/>
    <mergeCell ref="M9:P10"/>
    <mergeCell ref="B7:AI7"/>
    <mergeCell ref="B8:H8"/>
    <mergeCell ref="I8:L8"/>
    <mergeCell ref="M8:P8"/>
    <mergeCell ref="Q8:T8"/>
    <mergeCell ref="U8:X8"/>
    <mergeCell ref="Y8:AB8"/>
    <mergeCell ref="AC8:AF8"/>
    <mergeCell ref="B13:E13"/>
    <mergeCell ref="F13:H13"/>
    <mergeCell ref="I13:L13"/>
    <mergeCell ref="M13:P13"/>
    <mergeCell ref="Q13:T13"/>
    <mergeCell ref="U13:X13"/>
    <mergeCell ref="AC13:AF13"/>
    <mergeCell ref="F20:H21"/>
    <mergeCell ref="I20:L21"/>
    <mergeCell ref="Q14:T14"/>
    <mergeCell ref="Q15:T15"/>
    <mergeCell ref="Q16:T16"/>
    <mergeCell ref="Q17:T17"/>
    <mergeCell ref="Q18:T18"/>
    <mergeCell ref="Q19:T19"/>
    <mergeCell ref="U21:X21"/>
    <mergeCell ref="B14:E19"/>
    <mergeCell ref="F14:H14"/>
    <mergeCell ref="I14:L14"/>
    <mergeCell ref="Q20:T21"/>
    <mergeCell ref="U14:X14"/>
    <mergeCell ref="U15:X15"/>
    <mergeCell ref="U16:X16"/>
    <mergeCell ref="U17:X17"/>
    <mergeCell ref="AG32:AI32"/>
    <mergeCell ref="AC33:AF33"/>
    <mergeCell ref="AG33:AI33"/>
    <mergeCell ref="Y9:AB33"/>
    <mergeCell ref="F33:H33"/>
    <mergeCell ref="I32:L32"/>
    <mergeCell ref="M32:P32"/>
    <mergeCell ref="Q32:T32"/>
    <mergeCell ref="U32:X32"/>
    <mergeCell ref="I33:L33"/>
    <mergeCell ref="M33:P33"/>
    <mergeCell ref="Q33:T33"/>
    <mergeCell ref="U33:X33"/>
    <mergeCell ref="U18:X18"/>
    <mergeCell ref="F19:H19"/>
    <mergeCell ref="I19:L19"/>
    <mergeCell ref="F18:H18"/>
    <mergeCell ref="I18:L18"/>
    <mergeCell ref="M14:P19"/>
    <mergeCell ref="F17:H17"/>
    <mergeCell ref="I17:L17"/>
    <mergeCell ref="F16:H16"/>
    <mergeCell ref="I16:L16"/>
    <mergeCell ref="F15:H15"/>
  </mergeCells>
  <phoneticPr fontId="3"/>
  <printOptions horizontalCentered="1"/>
  <pageMargins left="0.39370078740157483" right="0.39370078740157483" top="0.39370078740157483" bottom="0.39370078740157483" header="0.19685039370078741" footer="0.19685039370078741"/>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開催要項</vt:lpstr>
      <vt:lpstr>申込書記入上の注意</vt:lpstr>
      <vt:lpstr>クラブ情報</vt:lpstr>
      <vt:lpstr>審判</vt:lpstr>
      <vt:lpstr>①種目別（）</vt:lpstr>
      <vt:lpstr>②種目別（）</vt:lpstr>
      <vt:lpstr>③種目別（）</vt:lpstr>
      <vt:lpstr>④種目別（）</vt:lpstr>
      <vt:lpstr>①コンテスト男子</vt:lpstr>
      <vt:lpstr>②コンテスト女子</vt:lpstr>
      <vt:lpstr>⑦コンテスト3.4年</vt:lpstr>
      <vt:lpstr>⑦コンテスト5.6年</vt:lpstr>
      <vt:lpstr>③コンテスト中高生</vt:lpstr>
      <vt:lpstr>④ジュニア個人総合</vt:lpstr>
      <vt:lpstr>⑤ユース個人総合</vt:lpstr>
      <vt:lpstr>⑥コンテストチーム</vt:lpstr>
      <vt:lpstr>⑦チャイルド団体</vt:lpstr>
      <vt:lpstr>⑧ジュニア団体</vt:lpstr>
      <vt:lpstr>⑨ユース団体</vt:lpstr>
      <vt:lpstr>⑨集団演技</vt:lpstr>
      <vt:lpstr>編集不可 (R6)</vt:lpstr>
      <vt:lpstr>編集不可</vt:lpstr>
      <vt:lpstr>参加人数一覧</vt:lpstr>
      <vt:lpstr>①コンテスト男子!Print_Area</vt:lpstr>
      <vt:lpstr>'①種目別（）'!Print_Area</vt:lpstr>
      <vt:lpstr>②コンテスト女子!Print_Area</vt:lpstr>
      <vt:lpstr>'②種目別（）'!Print_Area</vt:lpstr>
      <vt:lpstr>③コンテスト中高生!Print_Area</vt:lpstr>
      <vt:lpstr>'③種目別（）'!Print_Area</vt:lpstr>
      <vt:lpstr>④ジュニア個人総合!Print_Area</vt:lpstr>
      <vt:lpstr>'④種目別（）'!Print_Area</vt:lpstr>
      <vt:lpstr>⑤ユース個人総合!Print_Area</vt:lpstr>
      <vt:lpstr>⑥コンテストチーム!Print_Area</vt:lpstr>
      <vt:lpstr>⑦コンテスト3.4年!Print_Area</vt:lpstr>
      <vt:lpstr>⑦コンテスト5.6年!Print_Area</vt:lpstr>
      <vt:lpstr>⑦チャイルド団体!Print_Area</vt:lpstr>
      <vt:lpstr>⑧ジュニア団体!Print_Area</vt:lpstr>
      <vt:lpstr>⑨ユース団体!Print_Area</vt:lpstr>
      <vt:lpstr>⑨集団演技!Print_Area</vt:lpstr>
      <vt:lpstr>クラブ情報!Print_Area</vt:lpstr>
      <vt:lpstr>開催要項!Print_Area</vt:lpstr>
      <vt:lpstr>参加人数一覧!Print_Area</vt:lpstr>
      <vt:lpstr>審判!Print_Area</vt:lpstr>
      <vt:lpstr>申込書記入上の注意!Print_Area</vt:lpstr>
      <vt:lpstr>編集不可!Print_Area</vt:lpstr>
      <vt:lpstr>'編集不可 (R6)'!Print_Area</vt:lpstr>
    </vt:vector>
  </TitlesOfParts>
  <Company>Win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英子相羽</dc:creator>
  <cp:lastModifiedBy>駿汰 森田</cp:lastModifiedBy>
  <cp:lastPrinted>2024-12-04T05:29:42Z</cp:lastPrinted>
  <dcterms:created xsi:type="dcterms:W3CDTF">2007-11-24T11:25:15Z</dcterms:created>
  <dcterms:modified xsi:type="dcterms:W3CDTF">2024-12-06T04:17:04Z</dcterms:modified>
</cp:coreProperties>
</file>